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得点集計表\R5小・問題別得点・正答率一覧表 - コピー\"/>
    </mc:Choice>
  </mc:AlternateContent>
  <xr:revisionPtr revIDLastSave="0" documentId="13_ncr:1_{CDA81843-5E1C-4F98-AAFB-54EC8C8EC0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小２国" sheetId="1" r:id="rId1"/>
    <sheet name="小２算" sheetId="8" r:id="rId2"/>
    <sheet name="総得点順一覧表" sheetId="9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G134" i="1"/>
  <c r="H134" i="1"/>
  <c r="I134" i="1"/>
  <c r="J134" i="1"/>
  <c r="K134" i="1"/>
  <c r="L134" i="1"/>
  <c r="M134" i="1"/>
  <c r="N134" i="1"/>
  <c r="O134" i="1"/>
  <c r="Q134" i="1"/>
  <c r="S134" i="1"/>
  <c r="T134" i="1"/>
  <c r="U134" i="1"/>
  <c r="V134" i="1"/>
  <c r="W134" i="1"/>
  <c r="E134" i="1"/>
  <c r="F134" i="8"/>
  <c r="G134" i="8"/>
  <c r="H134" i="8"/>
  <c r="I134" i="8"/>
  <c r="J134" i="8"/>
  <c r="K134" i="8"/>
  <c r="L134" i="8"/>
  <c r="M134" i="8"/>
  <c r="N134" i="8"/>
  <c r="O134" i="8"/>
  <c r="Q134" i="8"/>
  <c r="S134" i="8"/>
  <c r="T134" i="8"/>
  <c r="U134" i="8"/>
  <c r="V134" i="8"/>
  <c r="W134" i="8"/>
  <c r="E134" i="8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" i="9"/>
  <c r="F133" i="1"/>
  <c r="G133" i="1"/>
  <c r="H133" i="1"/>
  <c r="I133" i="1"/>
  <c r="J133" i="1"/>
  <c r="K133" i="1"/>
  <c r="L133" i="1"/>
  <c r="M133" i="1"/>
  <c r="N133" i="1"/>
  <c r="O133" i="1"/>
  <c r="Q133" i="1"/>
  <c r="S133" i="1"/>
  <c r="T133" i="1"/>
  <c r="U133" i="1"/>
  <c r="V133" i="1"/>
  <c r="W133" i="1"/>
  <c r="E133" i="1"/>
  <c r="F133" i="8"/>
  <c r="G133" i="8"/>
  <c r="H133" i="8"/>
  <c r="I133" i="8"/>
  <c r="J133" i="8"/>
  <c r="K133" i="8"/>
  <c r="L133" i="8"/>
  <c r="M133" i="8"/>
  <c r="N133" i="8"/>
  <c r="O133" i="8"/>
  <c r="Q133" i="8"/>
  <c r="S133" i="8"/>
  <c r="T133" i="8"/>
  <c r="U133" i="8"/>
  <c r="V133" i="8"/>
  <c r="W133" i="8"/>
  <c r="E133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27" i="8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27" i="1"/>
  <c r="AF25" i="8"/>
  <c r="AE25" i="8"/>
  <c r="AD25" i="8"/>
  <c r="AC25" i="8"/>
  <c r="AB25" i="8"/>
  <c r="AA25" i="8"/>
  <c r="AF25" i="1"/>
  <c r="AE25" i="1"/>
  <c r="AD25" i="1"/>
  <c r="AC25" i="1"/>
  <c r="AB25" i="1"/>
  <c r="AA25" i="1"/>
  <c r="Q24" i="1"/>
  <c r="O24" i="1"/>
  <c r="V24" i="8" l="1"/>
  <c r="U24" i="8"/>
  <c r="T24" i="8"/>
  <c r="S24" i="8"/>
  <c r="O24" i="8"/>
  <c r="D25" i="8" l="1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24" i="8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C93" i="8" l="1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D92" i="8"/>
  <c r="C92" i="8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E93" i="8" l="1"/>
  <c r="F93" i="8"/>
  <c r="G93" i="8"/>
  <c r="H93" i="8"/>
  <c r="I93" i="8"/>
  <c r="J93" i="8"/>
  <c r="K93" i="8"/>
  <c r="L93" i="8"/>
  <c r="M93" i="8"/>
  <c r="N93" i="8"/>
  <c r="E94" i="8"/>
  <c r="F94" i="8"/>
  <c r="G94" i="8"/>
  <c r="H94" i="8"/>
  <c r="I94" i="8"/>
  <c r="J94" i="8"/>
  <c r="K94" i="8"/>
  <c r="L94" i="8"/>
  <c r="M94" i="8"/>
  <c r="N94" i="8"/>
  <c r="E95" i="8"/>
  <c r="F95" i="8"/>
  <c r="G95" i="8"/>
  <c r="H95" i="8"/>
  <c r="I95" i="8"/>
  <c r="J95" i="8"/>
  <c r="K95" i="8"/>
  <c r="L95" i="8"/>
  <c r="M95" i="8"/>
  <c r="N95" i="8"/>
  <c r="E96" i="8"/>
  <c r="F96" i="8"/>
  <c r="G96" i="8"/>
  <c r="H96" i="8"/>
  <c r="I96" i="8"/>
  <c r="J96" i="8"/>
  <c r="K96" i="8"/>
  <c r="L96" i="8"/>
  <c r="M96" i="8"/>
  <c r="N96" i="8"/>
  <c r="E97" i="8"/>
  <c r="F97" i="8"/>
  <c r="G97" i="8"/>
  <c r="H97" i="8"/>
  <c r="I97" i="8"/>
  <c r="J97" i="8"/>
  <c r="K97" i="8"/>
  <c r="L97" i="8"/>
  <c r="M97" i="8"/>
  <c r="N97" i="8"/>
  <c r="E98" i="8"/>
  <c r="F98" i="8"/>
  <c r="G98" i="8"/>
  <c r="H98" i="8"/>
  <c r="I98" i="8"/>
  <c r="J98" i="8"/>
  <c r="K98" i="8"/>
  <c r="L98" i="8"/>
  <c r="M98" i="8"/>
  <c r="N98" i="8"/>
  <c r="E99" i="8"/>
  <c r="F99" i="8"/>
  <c r="G99" i="8"/>
  <c r="H99" i="8"/>
  <c r="I99" i="8"/>
  <c r="J99" i="8"/>
  <c r="K99" i="8"/>
  <c r="L99" i="8"/>
  <c r="M99" i="8"/>
  <c r="N99" i="8"/>
  <c r="E100" i="8"/>
  <c r="F100" i="8"/>
  <c r="G100" i="8"/>
  <c r="H100" i="8"/>
  <c r="I100" i="8"/>
  <c r="J100" i="8"/>
  <c r="K100" i="8"/>
  <c r="L100" i="8"/>
  <c r="M100" i="8"/>
  <c r="N100" i="8"/>
  <c r="E101" i="8"/>
  <c r="F101" i="8"/>
  <c r="G101" i="8"/>
  <c r="H101" i="8"/>
  <c r="I101" i="8"/>
  <c r="J101" i="8"/>
  <c r="K101" i="8"/>
  <c r="L101" i="8"/>
  <c r="M101" i="8"/>
  <c r="N101" i="8"/>
  <c r="E102" i="8"/>
  <c r="F102" i="8"/>
  <c r="G102" i="8"/>
  <c r="H102" i="8"/>
  <c r="I102" i="8"/>
  <c r="J102" i="8"/>
  <c r="K102" i="8"/>
  <c r="L102" i="8"/>
  <c r="M102" i="8"/>
  <c r="N102" i="8"/>
  <c r="E103" i="8"/>
  <c r="F103" i="8"/>
  <c r="G103" i="8"/>
  <c r="H103" i="8"/>
  <c r="I103" i="8"/>
  <c r="J103" i="8"/>
  <c r="K103" i="8"/>
  <c r="L103" i="8"/>
  <c r="M103" i="8"/>
  <c r="N103" i="8"/>
  <c r="E104" i="8"/>
  <c r="F104" i="8"/>
  <c r="G104" i="8"/>
  <c r="H104" i="8"/>
  <c r="I104" i="8"/>
  <c r="J104" i="8"/>
  <c r="K104" i="8"/>
  <c r="L104" i="8"/>
  <c r="M104" i="8"/>
  <c r="N104" i="8"/>
  <c r="E105" i="8"/>
  <c r="F105" i="8"/>
  <c r="G105" i="8"/>
  <c r="H105" i="8"/>
  <c r="I105" i="8"/>
  <c r="J105" i="8"/>
  <c r="K105" i="8"/>
  <c r="L105" i="8"/>
  <c r="M105" i="8"/>
  <c r="N105" i="8"/>
  <c r="E106" i="8"/>
  <c r="F106" i="8"/>
  <c r="G106" i="8"/>
  <c r="H106" i="8"/>
  <c r="I106" i="8"/>
  <c r="J106" i="8"/>
  <c r="K106" i="8"/>
  <c r="L106" i="8"/>
  <c r="M106" i="8"/>
  <c r="N106" i="8"/>
  <c r="E107" i="8"/>
  <c r="F107" i="8"/>
  <c r="G107" i="8"/>
  <c r="H107" i="8"/>
  <c r="I107" i="8"/>
  <c r="J107" i="8"/>
  <c r="K107" i="8"/>
  <c r="L107" i="8"/>
  <c r="M107" i="8"/>
  <c r="N107" i="8"/>
  <c r="E108" i="8"/>
  <c r="F108" i="8"/>
  <c r="G108" i="8"/>
  <c r="H108" i="8"/>
  <c r="I108" i="8"/>
  <c r="J108" i="8"/>
  <c r="K108" i="8"/>
  <c r="L108" i="8"/>
  <c r="M108" i="8"/>
  <c r="N108" i="8"/>
  <c r="E109" i="8"/>
  <c r="F109" i="8"/>
  <c r="G109" i="8"/>
  <c r="H109" i="8"/>
  <c r="I109" i="8"/>
  <c r="J109" i="8"/>
  <c r="K109" i="8"/>
  <c r="L109" i="8"/>
  <c r="M109" i="8"/>
  <c r="N109" i="8"/>
  <c r="E110" i="8"/>
  <c r="F110" i="8"/>
  <c r="G110" i="8"/>
  <c r="H110" i="8"/>
  <c r="I110" i="8"/>
  <c r="J110" i="8"/>
  <c r="K110" i="8"/>
  <c r="L110" i="8"/>
  <c r="M110" i="8"/>
  <c r="N110" i="8"/>
  <c r="E111" i="8"/>
  <c r="F111" i="8"/>
  <c r="G111" i="8"/>
  <c r="H111" i="8"/>
  <c r="I111" i="8"/>
  <c r="J111" i="8"/>
  <c r="K111" i="8"/>
  <c r="L111" i="8"/>
  <c r="M111" i="8"/>
  <c r="N111" i="8"/>
  <c r="E112" i="8"/>
  <c r="F112" i="8"/>
  <c r="G112" i="8"/>
  <c r="H112" i="8"/>
  <c r="I112" i="8"/>
  <c r="J112" i="8"/>
  <c r="K112" i="8"/>
  <c r="L112" i="8"/>
  <c r="M112" i="8"/>
  <c r="N112" i="8"/>
  <c r="E113" i="8"/>
  <c r="F113" i="8"/>
  <c r="G113" i="8"/>
  <c r="H113" i="8"/>
  <c r="I113" i="8"/>
  <c r="J113" i="8"/>
  <c r="K113" i="8"/>
  <c r="L113" i="8"/>
  <c r="M113" i="8"/>
  <c r="N113" i="8"/>
  <c r="E114" i="8"/>
  <c r="F114" i="8"/>
  <c r="G114" i="8"/>
  <c r="H114" i="8"/>
  <c r="I114" i="8"/>
  <c r="J114" i="8"/>
  <c r="K114" i="8"/>
  <c r="L114" i="8"/>
  <c r="M114" i="8"/>
  <c r="N114" i="8"/>
  <c r="E115" i="8"/>
  <c r="F115" i="8"/>
  <c r="G115" i="8"/>
  <c r="H115" i="8"/>
  <c r="I115" i="8"/>
  <c r="J115" i="8"/>
  <c r="K115" i="8"/>
  <c r="L115" i="8"/>
  <c r="M115" i="8"/>
  <c r="N115" i="8"/>
  <c r="E116" i="8"/>
  <c r="F116" i="8"/>
  <c r="G116" i="8"/>
  <c r="H116" i="8"/>
  <c r="I116" i="8"/>
  <c r="J116" i="8"/>
  <c r="K116" i="8"/>
  <c r="L116" i="8"/>
  <c r="M116" i="8"/>
  <c r="N116" i="8"/>
  <c r="E117" i="8"/>
  <c r="F117" i="8"/>
  <c r="G117" i="8"/>
  <c r="H117" i="8"/>
  <c r="I117" i="8"/>
  <c r="J117" i="8"/>
  <c r="K117" i="8"/>
  <c r="L117" i="8"/>
  <c r="M117" i="8"/>
  <c r="N117" i="8"/>
  <c r="E118" i="8"/>
  <c r="F118" i="8"/>
  <c r="G118" i="8"/>
  <c r="H118" i="8"/>
  <c r="I118" i="8"/>
  <c r="J118" i="8"/>
  <c r="K118" i="8"/>
  <c r="L118" i="8"/>
  <c r="M118" i="8"/>
  <c r="N118" i="8"/>
  <c r="E119" i="8"/>
  <c r="F119" i="8"/>
  <c r="G119" i="8"/>
  <c r="H119" i="8"/>
  <c r="I119" i="8"/>
  <c r="J119" i="8"/>
  <c r="K119" i="8"/>
  <c r="L119" i="8"/>
  <c r="M119" i="8"/>
  <c r="N119" i="8"/>
  <c r="E120" i="8"/>
  <c r="F120" i="8"/>
  <c r="G120" i="8"/>
  <c r="H120" i="8"/>
  <c r="I120" i="8"/>
  <c r="J120" i="8"/>
  <c r="K120" i="8"/>
  <c r="L120" i="8"/>
  <c r="M120" i="8"/>
  <c r="N120" i="8"/>
  <c r="E121" i="8"/>
  <c r="F121" i="8"/>
  <c r="G121" i="8"/>
  <c r="H121" i="8"/>
  <c r="I121" i="8"/>
  <c r="J121" i="8"/>
  <c r="K121" i="8"/>
  <c r="L121" i="8"/>
  <c r="M121" i="8"/>
  <c r="N121" i="8"/>
  <c r="E122" i="8"/>
  <c r="F122" i="8"/>
  <c r="G122" i="8"/>
  <c r="H122" i="8"/>
  <c r="I122" i="8"/>
  <c r="J122" i="8"/>
  <c r="K122" i="8"/>
  <c r="L122" i="8"/>
  <c r="M122" i="8"/>
  <c r="N122" i="8"/>
  <c r="E123" i="8"/>
  <c r="F123" i="8"/>
  <c r="G123" i="8"/>
  <c r="H123" i="8"/>
  <c r="I123" i="8"/>
  <c r="J123" i="8"/>
  <c r="K123" i="8"/>
  <c r="L123" i="8"/>
  <c r="M123" i="8"/>
  <c r="N123" i="8"/>
  <c r="E124" i="8"/>
  <c r="F124" i="8"/>
  <c r="G124" i="8"/>
  <c r="H124" i="8"/>
  <c r="I124" i="8"/>
  <c r="J124" i="8"/>
  <c r="K124" i="8"/>
  <c r="L124" i="8"/>
  <c r="M124" i="8"/>
  <c r="N124" i="8"/>
  <c r="E125" i="8"/>
  <c r="F125" i="8"/>
  <c r="G125" i="8"/>
  <c r="H125" i="8"/>
  <c r="I125" i="8"/>
  <c r="J125" i="8"/>
  <c r="K125" i="8"/>
  <c r="L125" i="8"/>
  <c r="M125" i="8"/>
  <c r="N125" i="8"/>
  <c r="E126" i="8"/>
  <c r="F126" i="8"/>
  <c r="G126" i="8"/>
  <c r="H126" i="8"/>
  <c r="I126" i="8"/>
  <c r="J126" i="8"/>
  <c r="K126" i="8"/>
  <c r="L126" i="8"/>
  <c r="M126" i="8"/>
  <c r="N126" i="8"/>
  <c r="E127" i="8"/>
  <c r="F127" i="8"/>
  <c r="G127" i="8"/>
  <c r="H127" i="8"/>
  <c r="I127" i="8"/>
  <c r="J127" i="8"/>
  <c r="K127" i="8"/>
  <c r="L127" i="8"/>
  <c r="M127" i="8"/>
  <c r="N127" i="8"/>
  <c r="E128" i="8"/>
  <c r="F128" i="8"/>
  <c r="G128" i="8"/>
  <c r="H128" i="8"/>
  <c r="I128" i="8"/>
  <c r="J128" i="8"/>
  <c r="K128" i="8"/>
  <c r="L128" i="8"/>
  <c r="M128" i="8"/>
  <c r="N128" i="8"/>
  <c r="E129" i="8"/>
  <c r="F129" i="8"/>
  <c r="G129" i="8"/>
  <c r="H129" i="8"/>
  <c r="I129" i="8"/>
  <c r="J129" i="8"/>
  <c r="K129" i="8"/>
  <c r="L129" i="8"/>
  <c r="M129" i="8"/>
  <c r="N129" i="8"/>
  <c r="E130" i="8"/>
  <c r="F130" i="8"/>
  <c r="G130" i="8"/>
  <c r="H130" i="8"/>
  <c r="I130" i="8"/>
  <c r="J130" i="8"/>
  <c r="K130" i="8"/>
  <c r="L130" i="8"/>
  <c r="M130" i="8"/>
  <c r="N130" i="8"/>
  <c r="E131" i="8"/>
  <c r="F131" i="8"/>
  <c r="G131" i="8"/>
  <c r="H131" i="8"/>
  <c r="I131" i="8"/>
  <c r="J131" i="8"/>
  <c r="K131" i="8"/>
  <c r="L131" i="8"/>
  <c r="M131" i="8"/>
  <c r="N131" i="8"/>
  <c r="N92" i="8"/>
  <c r="M92" i="8"/>
  <c r="L92" i="8"/>
  <c r="K92" i="8"/>
  <c r="J92" i="8"/>
  <c r="I92" i="8"/>
  <c r="H92" i="8"/>
  <c r="G92" i="8"/>
  <c r="F92" i="8"/>
  <c r="E92" i="8"/>
  <c r="E93" i="1"/>
  <c r="F93" i="1"/>
  <c r="G93" i="1"/>
  <c r="H93" i="1"/>
  <c r="I93" i="1"/>
  <c r="J93" i="1"/>
  <c r="K93" i="1"/>
  <c r="L93" i="1"/>
  <c r="M93" i="1"/>
  <c r="N93" i="1"/>
  <c r="E94" i="1"/>
  <c r="F94" i="1"/>
  <c r="G94" i="1"/>
  <c r="H94" i="1"/>
  <c r="I94" i="1"/>
  <c r="J94" i="1"/>
  <c r="K94" i="1"/>
  <c r="L94" i="1"/>
  <c r="M94" i="1"/>
  <c r="N94" i="1"/>
  <c r="E95" i="1"/>
  <c r="F95" i="1"/>
  <c r="G95" i="1"/>
  <c r="H95" i="1"/>
  <c r="I95" i="1"/>
  <c r="J95" i="1"/>
  <c r="K95" i="1"/>
  <c r="L95" i="1"/>
  <c r="M95" i="1"/>
  <c r="N95" i="1"/>
  <c r="E96" i="1"/>
  <c r="F96" i="1"/>
  <c r="G96" i="1"/>
  <c r="H96" i="1"/>
  <c r="I96" i="1"/>
  <c r="J96" i="1"/>
  <c r="K96" i="1"/>
  <c r="L96" i="1"/>
  <c r="M96" i="1"/>
  <c r="N96" i="1"/>
  <c r="E97" i="1"/>
  <c r="F97" i="1"/>
  <c r="G97" i="1"/>
  <c r="H97" i="1"/>
  <c r="I97" i="1"/>
  <c r="J97" i="1"/>
  <c r="K97" i="1"/>
  <c r="L97" i="1"/>
  <c r="M97" i="1"/>
  <c r="N97" i="1"/>
  <c r="E98" i="1"/>
  <c r="F98" i="1"/>
  <c r="G98" i="1"/>
  <c r="H98" i="1"/>
  <c r="I98" i="1"/>
  <c r="J98" i="1"/>
  <c r="K98" i="1"/>
  <c r="L98" i="1"/>
  <c r="M98" i="1"/>
  <c r="N98" i="1"/>
  <c r="E99" i="1"/>
  <c r="F99" i="1"/>
  <c r="G99" i="1"/>
  <c r="H99" i="1"/>
  <c r="I99" i="1"/>
  <c r="J99" i="1"/>
  <c r="K99" i="1"/>
  <c r="L99" i="1"/>
  <c r="M99" i="1"/>
  <c r="N99" i="1"/>
  <c r="E100" i="1"/>
  <c r="F100" i="1"/>
  <c r="G100" i="1"/>
  <c r="H100" i="1"/>
  <c r="I100" i="1"/>
  <c r="J100" i="1"/>
  <c r="K100" i="1"/>
  <c r="L100" i="1"/>
  <c r="M100" i="1"/>
  <c r="N100" i="1"/>
  <c r="E101" i="1"/>
  <c r="F101" i="1"/>
  <c r="G101" i="1"/>
  <c r="H101" i="1"/>
  <c r="I101" i="1"/>
  <c r="J101" i="1"/>
  <c r="K101" i="1"/>
  <c r="L101" i="1"/>
  <c r="M101" i="1"/>
  <c r="N101" i="1"/>
  <c r="E102" i="1"/>
  <c r="F102" i="1"/>
  <c r="G102" i="1"/>
  <c r="H102" i="1"/>
  <c r="I102" i="1"/>
  <c r="J102" i="1"/>
  <c r="K102" i="1"/>
  <c r="L102" i="1"/>
  <c r="M102" i="1"/>
  <c r="N102" i="1"/>
  <c r="E103" i="1"/>
  <c r="F103" i="1"/>
  <c r="G103" i="1"/>
  <c r="H103" i="1"/>
  <c r="I103" i="1"/>
  <c r="J103" i="1"/>
  <c r="K103" i="1"/>
  <c r="L103" i="1"/>
  <c r="M103" i="1"/>
  <c r="N103" i="1"/>
  <c r="E104" i="1"/>
  <c r="F104" i="1"/>
  <c r="G104" i="1"/>
  <c r="H104" i="1"/>
  <c r="I104" i="1"/>
  <c r="J104" i="1"/>
  <c r="K104" i="1"/>
  <c r="L104" i="1"/>
  <c r="M104" i="1"/>
  <c r="N104" i="1"/>
  <c r="E105" i="1"/>
  <c r="F105" i="1"/>
  <c r="G105" i="1"/>
  <c r="H105" i="1"/>
  <c r="I105" i="1"/>
  <c r="J105" i="1"/>
  <c r="K105" i="1"/>
  <c r="L105" i="1"/>
  <c r="M105" i="1"/>
  <c r="N105" i="1"/>
  <c r="E106" i="1"/>
  <c r="F106" i="1"/>
  <c r="G106" i="1"/>
  <c r="H106" i="1"/>
  <c r="I106" i="1"/>
  <c r="J106" i="1"/>
  <c r="K106" i="1"/>
  <c r="L106" i="1"/>
  <c r="M106" i="1"/>
  <c r="N106" i="1"/>
  <c r="E107" i="1"/>
  <c r="F107" i="1"/>
  <c r="G107" i="1"/>
  <c r="H107" i="1"/>
  <c r="I107" i="1"/>
  <c r="J107" i="1"/>
  <c r="K107" i="1"/>
  <c r="L107" i="1"/>
  <c r="M107" i="1"/>
  <c r="N107" i="1"/>
  <c r="E108" i="1"/>
  <c r="F108" i="1"/>
  <c r="G108" i="1"/>
  <c r="H108" i="1"/>
  <c r="I108" i="1"/>
  <c r="J108" i="1"/>
  <c r="K108" i="1"/>
  <c r="L108" i="1"/>
  <c r="M108" i="1"/>
  <c r="N108" i="1"/>
  <c r="E109" i="1"/>
  <c r="F109" i="1"/>
  <c r="G109" i="1"/>
  <c r="H109" i="1"/>
  <c r="I109" i="1"/>
  <c r="J109" i="1"/>
  <c r="K109" i="1"/>
  <c r="L109" i="1"/>
  <c r="M109" i="1"/>
  <c r="N109" i="1"/>
  <c r="E110" i="1"/>
  <c r="F110" i="1"/>
  <c r="G110" i="1"/>
  <c r="H110" i="1"/>
  <c r="I110" i="1"/>
  <c r="J110" i="1"/>
  <c r="K110" i="1"/>
  <c r="L110" i="1"/>
  <c r="M110" i="1"/>
  <c r="N110" i="1"/>
  <c r="E111" i="1"/>
  <c r="F111" i="1"/>
  <c r="G111" i="1"/>
  <c r="H111" i="1"/>
  <c r="I111" i="1"/>
  <c r="J111" i="1"/>
  <c r="K111" i="1"/>
  <c r="L111" i="1"/>
  <c r="M111" i="1"/>
  <c r="N111" i="1"/>
  <c r="E112" i="1"/>
  <c r="F112" i="1"/>
  <c r="G112" i="1"/>
  <c r="H112" i="1"/>
  <c r="I112" i="1"/>
  <c r="J112" i="1"/>
  <c r="K112" i="1"/>
  <c r="L112" i="1"/>
  <c r="M112" i="1"/>
  <c r="N112" i="1"/>
  <c r="E113" i="1"/>
  <c r="F113" i="1"/>
  <c r="G113" i="1"/>
  <c r="H113" i="1"/>
  <c r="I113" i="1"/>
  <c r="J113" i="1"/>
  <c r="K113" i="1"/>
  <c r="L113" i="1"/>
  <c r="M113" i="1"/>
  <c r="N113" i="1"/>
  <c r="E114" i="1"/>
  <c r="F114" i="1"/>
  <c r="G114" i="1"/>
  <c r="H114" i="1"/>
  <c r="I114" i="1"/>
  <c r="J114" i="1"/>
  <c r="K114" i="1"/>
  <c r="L114" i="1"/>
  <c r="M114" i="1"/>
  <c r="N114" i="1"/>
  <c r="E115" i="1"/>
  <c r="F115" i="1"/>
  <c r="G115" i="1"/>
  <c r="H115" i="1"/>
  <c r="I115" i="1"/>
  <c r="J115" i="1"/>
  <c r="K115" i="1"/>
  <c r="L115" i="1"/>
  <c r="M115" i="1"/>
  <c r="N115" i="1"/>
  <c r="E116" i="1"/>
  <c r="F116" i="1"/>
  <c r="G116" i="1"/>
  <c r="H116" i="1"/>
  <c r="I116" i="1"/>
  <c r="J116" i="1"/>
  <c r="K116" i="1"/>
  <c r="L116" i="1"/>
  <c r="M116" i="1"/>
  <c r="N116" i="1"/>
  <c r="E117" i="1"/>
  <c r="F117" i="1"/>
  <c r="G117" i="1"/>
  <c r="H117" i="1"/>
  <c r="I117" i="1"/>
  <c r="J117" i="1"/>
  <c r="K117" i="1"/>
  <c r="L117" i="1"/>
  <c r="M117" i="1"/>
  <c r="N117" i="1"/>
  <c r="E118" i="1"/>
  <c r="F118" i="1"/>
  <c r="G118" i="1"/>
  <c r="H118" i="1"/>
  <c r="I118" i="1"/>
  <c r="J118" i="1"/>
  <c r="K118" i="1"/>
  <c r="L118" i="1"/>
  <c r="M118" i="1"/>
  <c r="N118" i="1"/>
  <c r="E119" i="1"/>
  <c r="F119" i="1"/>
  <c r="G119" i="1"/>
  <c r="H119" i="1"/>
  <c r="I119" i="1"/>
  <c r="J119" i="1"/>
  <c r="K119" i="1"/>
  <c r="L119" i="1"/>
  <c r="M119" i="1"/>
  <c r="N119" i="1"/>
  <c r="E120" i="1"/>
  <c r="F120" i="1"/>
  <c r="G120" i="1"/>
  <c r="H120" i="1"/>
  <c r="I120" i="1"/>
  <c r="J120" i="1"/>
  <c r="K120" i="1"/>
  <c r="L120" i="1"/>
  <c r="M120" i="1"/>
  <c r="N120" i="1"/>
  <c r="E121" i="1"/>
  <c r="F121" i="1"/>
  <c r="G121" i="1"/>
  <c r="H121" i="1"/>
  <c r="I121" i="1"/>
  <c r="J121" i="1"/>
  <c r="K121" i="1"/>
  <c r="L121" i="1"/>
  <c r="M121" i="1"/>
  <c r="N121" i="1"/>
  <c r="E122" i="1"/>
  <c r="F122" i="1"/>
  <c r="G122" i="1"/>
  <c r="H122" i="1"/>
  <c r="I122" i="1"/>
  <c r="J122" i="1"/>
  <c r="K122" i="1"/>
  <c r="L122" i="1"/>
  <c r="M122" i="1"/>
  <c r="N122" i="1"/>
  <c r="E123" i="1"/>
  <c r="F123" i="1"/>
  <c r="G123" i="1"/>
  <c r="H123" i="1"/>
  <c r="I123" i="1"/>
  <c r="J123" i="1"/>
  <c r="K123" i="1"/>
  <c r="L123" i="1"/>
  <c r="M123" i="1"/>
  <c r="N123" i="1"/>
  <c r="E124" i="1"/>
  <c r="F124" i="1"/>
  <c r="G124" i="1"/>
  <c r="H124" i="1"/>
  <c r="I124" i="1"/>
  <c r="J124" i="1"/>
  <c r="K124" i="1"/>
  <c r="L124" i="1"/>
  <c r="M124" i="1"/>
  <c r="N124" i="1"/>
  <c r="E125" i="1"/>
  <c r="F125" i="1"/>
  <c r="G125" i="1"/>
  <c r="H125" i="1"/>
  <c r="I125" i="1"/>
  <c r="J125" i="1"/>
  <c r="K125" i="1"/>
  <c r="L125" i="1"/>
  <c r="M125" i="1"/>
  <c r="N125" i="1"/>
  <c r="E126" i="1"/>
  <c r="F126" i="1"/>
  <c r="G126" i="1"/>
  <c r="H126" i="1"/>
  <c r="I126" i="1"/>
  <c r="J126" i="1"/>
  <c r="K126" i="1"/>
  <c r="L126" i="1"/>
  <c r="M126" i="1"/>
  <c r="N126" i="1"/>
  <c r="E127" i="1"/>
  <c r="F127" i="1"/>
  <c r="G127" i="1"/>
  <c r="H127" i="1"/>
  <c r="I127" i="1"/>
  <c r="J127" i="1"/>
  <c r="K127" i="1"/>
  <c r="L127" i="1"/>
  <c r="M127" i="1"/>
  <c r="N127" i="1"/>
  <c r="E128" i="1"/>
  <c r="F128" i="1"/>
  <c r="G128" i="1"/>
  <c r="H128" i="1"/>
  <c r="I128" i="1"/>
  <c r="J128" i="1"/>
  <c r="K128" i="1"/>
  <c r="L128" i="1"/>
  <c r="M128" i="1"/>
  <c r="N128" i="1"/>
  <c r="E129" i="1"/>
  <c r="F129" i="1"/>
  <c r="G129" i="1"/>
  <c r="H129" i="1"/>
  <c r="I129" i="1"/>
  <c r="J129" i="1"/>
  <c r="K129" i="1"/>
  <c r="L129" i="1"/>
  <c r="M129" i="1"/>
  <c r="N129" i="1"/>
  <c r="E130" i="1"/>
  <c r="F130" i="1"/>
  <c r="G130" i="1"/>
  <c r="H130" i="1"/>
  <c r="I130" i="1"/>
  <c r="J130" i="1"/>
  <c r="K130" i="1"/>
  <c r="L130" i="1"/>
  <c r="M130" i="1"/>
  <c r="N130" i="1"/>
  <c r="E131" i="1"/>
  <c r="F131" i="1"/>
  <c r="G131" i="1"/>
  <c r="H131" i="1"/>
  <c r="I131" i="1"/>
  <c r="J131" i="1"/>
  <c r="K131" i="1"/>
  <c r="L131" i="1"/>
  <c r="M131" i="1"/>
  <c r="N131" i="1"/>
  <c r="N92" i="1"/>
  <c r="M92" i="1"/>
  <c r="L92" i="1"/>
  <c r="K92" i="1"/>
  <c r="J92" i="1"/>
  <c r="I92" i="1"/>
  <c r="H92" i="1"/>
  <c r="G92" i="1"/>
  <c r="F92" i="1"/>
  <c r="E92" i="1"/>
  <c r="A93" i="8" l="1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92" i="8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B93" i="8" l="1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92" i="8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F65" i="8" l="1"/>
  <c r="G65" i="8"/>
  <c r="H65" i="8"/>
  <c r="I65" i="8"/>
  <c r="J65" i="8"/>
  <c r="K65" i="8"/>
  <c r="L65" i="8"/>
  <c r="M65" i="8"/>
  <c r="N65" i="8"/>
  <c r="O65" i="8"/>
  <c r="Q65" i="8"/>
  <c r="S65" i="8"/>
  <c r="T65" i="8"/>
  <c r="U65" i="8"/>
  <c r="V65" i="8"/>
  <c r="W65" i="8"/>
  <c r="E65" i="8"/>
  <c r="F65" i="1"/>
  <c r="G65" i="1"/>
  <c r="H65" i="1"/>
  <c r="I65" i="1"/>
  <c r="J65" i="1"/>
  <c r="K65" i="1"/>
  <c r="L65" i="1"/>
  <c r="M65" i="1"/>
  <c r="N65" i="1"/>
  <c r="O65" i="1"/>
  <c r="Q65" i="1"/>
  <c r="S65" i="1"/>
  <c r="T65" i="1"/>
  <c r="U65" i="1"/>
  <c r="V65" i="1"/>
  <c r="W65" i="1"/>
  <c r="E65" i="1"/>
  <c r="V25" i="1" l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24" i="1"/>
  <c r="V92" i="1" s="1"/>
  <c r="U25" i="1"/>
  <c r="U93" i="1" s="1"/>
  <c r="U26" i="1"/>
  <c r="U94" i="1" s="1"/>
  <c r="U27" i="1"/>
  <c r="U95" i="1" s="1"/>
  <c r="U28" i="1"/>
  <c r="U96" i="1" s="1"/>
  <c r="U29" i="1"/>
  <c r="U97" i="1" s="1"/>
  <c r="U30" i="1"/>
  <c r="U98" i="1" s="1"/>
  <c r="U31" i="1"/>
  <c r="U99" i="1" s="1"/>
  <c r="U32" i="1"/>
  <c r="U100" i="1" s="1"/>
  <c r="U33" i="1"/>
  <c r="U101" i="1" s="1"/>
  <c r="U34" i="1"/>
  <c r="U102" i="1" s="1"/>
  <c r="U35" i="1"/>
  <c r="U103" i="1" s="1"/>
  <c r="U36" i="1"/>
  <c r="U104" i="1" s="1"/>
  <c r="U37" i="1"/>
  <c r="U105" i="1" s="1"/>
  <c r="U38" i="1"/>
  <c r="U106" i="1" s="1"/>
  <c r="U39" i="1"/>
  <c r="U107" i="1" s="1"/>
  <c r="U40" i="1"/>
  <c r="U108" i="1" s="1"/>
  <c r="U41" i="1"/>
  <c r="U109" i="1" s="1"/>
  <c r="U42" i="1"/>
  <c r="U110" i="1" s="1"/>
  <c r="U43" i="1"/>
  <c r="U111" i="1" s="1"/>
  <c r="U44" i="1"/>
  <c r="U112" i="1" s="1"/>
  <c r="U45" i="1"/>
  <c r="U113" i="1" s="1"/>
  <c r="U46" i="1"/>
  <c r="U114" i="1" s="1"/>
  <c r="U47" i="1"/>
  <c r="U115" i="1" s="1"/>
  <c r="U48" i="1"/>
  <c r="U116" i="1" s="1"/>
  <c r="U49" i="1"/>
  <c r="U117" i="1" s="1"/>
  <c r="U50" i="1"/>
  <c r="U118" i="1" s="1"/>
  <c r="U51" i="1"/>
  <c r="U119" i="1" s="1"/>
  <c r="U52" i="1"/>
  <c r="U120" i="1" s="1"/>
  <c r="U53" i="1"/>
  <c r="U121" i="1" s="1"/>
  <c r="U54" i="1"/>
  <c r="U122" i="1" s="1"/>
  <c r="U55" i="1"/>
  <c r="U123" i="1" s="1"/>
  <c r="U56" i="1"/>
  <c r="U124" i="1" s="1"/>
  <c r="U57" i="1"/>
  <c r="U125" i="1" s="1"/>
  <c r="U58" i="1"/>
  <c r="U126" i="1" s="1"/>
  <c r="U59" i="1"/>
  <c r="U127" i="1" s="1"/>
  <c r="U60" i="1"/>
  <c r="U128" i="1" s="1"/>
  <c r="U61" i="1"/>
  <c r="U129" i="1" s="1"/>
  <c r="U62" i="1"/>
  <c r="U130" i="1" s="1"/>
  <c r="U63" i="1"/>
  <c r="U131" i="1" s="1"/>
  <c r="U24" i="1"/>
  <c r="U92" i="1" s="1"/>
  <c r="T25" i="1"/>
  <c r="T93" i="1" s="1"/>
  <c r="T26" i="1"/>
  <c r="T94" i="1" s="1"/>
  <c r="T27" i="1"/>
  <c r="T95" i="1" s="1"/>
  <c r="T28" i="1"/>
  <c r="T96" i="1" s="1"/>
  <c r="T29" i="1"/>
  <c r="T97" i="1" s="1"/>
  <c r="T30" i="1"/>
  <c r="T98" i="1" s="1"/>
  <c r="T31" i="1"/>
  <c r="T99" i="1" s="1"/>
  <c r="T32" i="1"/>
  <c r="T100" i="1" s="1"/>
  <c r="T33" i="1"/>
  <c r="T101" i="1" s="1"/>
  <c r="T34" i="1"/>
  <c r="T102" i="1" s="1"/>
  <c r="T35" i="1"/>
  <c r="T103" i="1" s="1"/>
  <c r="T36" i="1"/>
  <c r="T104" i="1" s="1"/>
  <c r="T37" i="1"/>
  <c r="T105" i="1" s="1"/>
  <c r="T38" i="1"/>
  <c r="T106" i="1" s="1"/>
  <c r="T39" i="1"/>
  <c r="T107" i="1" s="1"/>
  <c r="T40" i="1"/>
  <c r="T108" i="1" s="1"/>
  <c r="T41" i="1"/>
  <c r="T109" i="1" s="1"/>
  <c r="T42" i="1"/>
  <c r="T110" i="1" s="1"/>
  <c r="T43" i="1"/>
  <c r="T111" i="1" s="1"/>
  <c r="T44" i="1"/>
  <c r="T112" i="1" s="1"/>
  <c r="T45" i="1"/>
  <c r="T113" i="1" s="1"/>
  <c r="T46" i="1"/>
  <c r="T114" i="1" s="1"/>
  <c r="T47" i="1"/>
  <c r="T115" i="1" s="1"/>
  <c r="T48" i="1"/>
  <c r="T116" i="1" s="1"/>
  <c r="T49" i="1"/>
  <c r="T117" i="1" s="1"/>
  <c r="T50" i="1"/>
  <c r="T118" i="1" s="1"/>
  <c r="T51" i="1"/>
  <c r="T119" i="1" s="1"/>
  <c r="T52" i="1"/>
  <c r="T120" i="1" s="1"/>
  <c r="T53" i="1"/>
  <c r="T121" i="1" s="1"/>
  <c r="T54" i="1"/>
  <c r="T122" i="1" s="1"/>
  <c r="T55" i="1"/>
  <c r="T123" i="1" s="1"/>
  <c r="T56" i="1"/>
  <c r="T124" i="1" s="1"/>
  <c r="T57" i="1"/>
  <c r="T125" i="1" s="1"/>
  <c r="T58" i="1"/>
  <c r="T126" i="1" s="1"/>
  <c r="T59" i="1"/>
  <c r="T127" i="1" s="1"/>
  <c r="T60" i="1"/>
  <c r="T128" i="1" s="1"/>
  <c r="T61" i="1"/>
  <c r="T129" i="1" s="1"/>
  <c r="T62" i="1"/>
  <c r="T130" i="1" s="1"/>
  <c r="T63" i="1"/>
  <c r="T131" i="1" s="1"/>
  <c r="T24" i="1"/>
  <c r="T92" i="1" s="1"/>
  <c r="S25" i="1"/>
  <c r="S93" i="1" s="1"/>
  <c r="S26" i="1"/>
  <c r="S94" i="1" s="1"/>
  <c r="S27" i="1"/>
  <c r="S95" i="1" s="1"/>
  <c r="S28" i="1"/>
  <c r="S96" i="1" s="1"/>
  <c r="S29" i="1"/>
  <c r="S97" i="1" s="1"/>
  <c r="S30" i="1"/>
  <c r="S98" i="1" s="1"/>
  <c r="S31" i="1"/>
  <c r="S99" i="1" s="1"/>
  <c r="S32" i="1"/>
  <c r="S100" i="1" s="1"/>
  <c r="S33" i="1"/>
  <c r="S101" i="1" s="1"/>
  <c r="S34" i="1"/>
  <c r="S102" i="1" s="1"/>
  <c r="S35" i="1"/>
  <c r="S103" i="1" s="1"/>
  <c r="S36" i="1"/>
  <c r="S104" i="1" s="1"/>
  <c r="S37" i="1"/>
  <c r="S105" i="1" s="1"/>
  <c r="S38" i="1"/>
  <c r="S106" i="1" s="1"/>
  <c r="S39" i="1"/>
  <c r="S107" i="1" s="1"/>
  <c r="S40" i="1"/>
  <c r="S108" i="1" s="1"/>
  <c r="S41" i="1"/>
  <c r="S109" i="1" s="1"/>
  <c r="S42" i="1"/>
  <c r="S110" i="1" s="1"/>
  <c r="S43" i="1"/>
  <c r="S111" i="1" s="1"/>
  <c r="S44" i="1"/>
  <c r="S112" i="1" s="1"/>
  <c r="S45" i="1"/>
  <c r="S113" i="1" s="1"/>
  <c r="S46" i="1"/>
  <c r="S114" i="1" s="1"/>
  <c r="S47" i="1"/>
  <c r="S115" i="1" s="1"/>
  <c r="S48" i="1"/>
  <c r="S116" i="1" s="1"/>
  <c r="S49" i="1"/>
  <c r="S117" i="1" s="1"/>
  <c r="S50" i="1"/>
  <c r="S118" i="1" s="1"/>
  <c r="S51" i="1"/>
  <c r="S119" i="1" s="1"/>
  <c r="S52" i="1"/>
  <c r="S120" i="1" s="1"/>
  <c r="S53" i="1"/>
  <c r="S121" i="1" s="1"/>
  <c r="S54" i="1"/>
  <c r="S122" i="1" s="1"/>
  <c r="S55" i="1"/>
  <c r="S123" i="1" s="1"/>
  <c r="S56" i="1"/>
  <c r="S124" i="1" s="1"/>
  <c r="S57" i="1"/>
  <c r="S125" i="1" s="1"/>
  <c r="S58" i="1"/>
  <c r="S126" i="1" s="1"/>
  <c r="S59" i="1"/>
  <c r="S127" i="1" s="1"/>
  <c r="S60" i="1"/>
  <c r="S128" i="1" s="1"/>
  <c r="S61" i="1"/>
  <c r="S129" i="1" s="1"/>
  <c r="S62" i="1"/>
  <c r="S130" i="1" s="1"/>
  <c r="S63" i="1"/>
  <c r="S131" i="1" s="1"/>
  <c r="S24" i="1"/>
  <c r="S64" i="1" l="1"/>
  <c r="S66" i="1" s="1"/>
  <c r="S92" i="1"/>
  <c r="V64" i="1"/>
  <c r="V66" i="1" s="1"/>
  <c r="T64" i="1"/>
  <c r="T66" i="1" s="1"/>
  <c r="U64" i="1"/>
  <c r="U66" i="1" s="1"/>
  <c r="V56" i="8"/>
  <c r="V124" i="8" s="1"/>
  <c r="V25" i="8"/>
  <c r="V93" i="8" s="1"/>
  <c r="V26" i="8"/>
  <c r="V94" i="8" s="1"/>
  <c r="V27" i="8"/>
  <c r="V95" i="8" s="1"/>
  <c r="V28" i="8"/>
  <c r="V96" i="8" s="1"/>
  <c r="V29" i="8"/>
  <c r="V97" i="8" s="1"/>
  <c r="V30" i="8"/>
  <c r="V98" i="8" s="1"/>
  <c r="V31" i="8"/>
  <c r="V99" i="8" s="1"/>
  <c r="V32" i="8"/>
  <c r="V100" i="8" s="1"/>
  <c r="V33" i="8"/>
  <c r="V101" i="8" s="1"/>
  <c r="V34" i="8"/>
  <c r="V102" i="8" s="1"/>
  <c r="V35" i="8"/>
  <c r="V103" i="8" s="1"/>
  <c r="V36" i="8"/>
  <c r="V104" i="8" s="1"/>
  <c r="V37" i="8"/>
  <c r="V105" i="8" s="1"/>
  <c r="V38" i="8"/>
  <c r="V106" i="8" s="1"/>
  <c r="V39" i="8"/>
  <c r="V107" i="8" s="1"/>
  <c r="V40" i="8"/>
  <c r="V108" i="8" s="1"/>
  <c r="V41" i="8"/>
  <c r="V109" i="8" s="1"/>
  <c r="V42" i="8"/>
  <c r="V110" i="8" s="1"/>
  <c r="V43" i="8"/>
  <c r="V111" i="8" s="1"/>
  <c r="V44" i="8"/>
  <c r="V112" i="8" s="1"/>
  <c r="V45" i="8"/>
  <c r="V113" i="8" s="1"/>
  <c r="V46" i="8"/>
  <c r="V114" i="8" s="1"/>
  <c r="V47" i="8"/>
  <c r="V115" i="8" s="1"/>
  <c r="V48" i="8"/>
  <c r="V116" i="8" s="1"/>
  <c r="V49" i="8"/>
  <c r="V117" i="8" s="1"/>
  <c r="V50" i="8"/>
  <c r="V118" i="8" s="1"/>
  <c r="V51" i="8"/>
  <c r="V119" i="8" s="1"/>
  <c r="V52" i="8"/>
  <c r="V120" i="8" s="1"/>
  <c r="V53" i="8"/>
  <c r="V121" i="8" s="1"/>
  <c r="V54" i="8"/>
  <c r="V122" i="8" s="1"/>
  <c r="V55" i="8"/>
  <c r="V123" i="8" s="1"/>
  <c r="V57" i="8"/>
  <c r="V125" i="8" s="1"/>
  <c r="V58" i="8"/>
  <c r="V126" i="8" s="1"/>
  <c r="V59" i="8"/>
  <c r="V127" i="8" s="1"/>
  <c r="V60" i="8"/>
  <c r="V128" i="8" s="1"/>
  <c r="V61" i="8"/>
  <c r="V129" i="8" s="1"/>
  <c r="V62" i="8"/>
  <c r="V130" i="8" s="1"/>
  <c r="V63" i="8"/>
  <c r="V131" i="8" s="1"/>
  <c r="V92" i="8"/>
  <c r="U92" i="8"/>
  <c r="T92" i="8"/>
  <c r="S92" i="8"/>
  <c r="Q24" i="8"/>
  <c r="W24" i="8" s="1"/>
  <c r="P24" i="8"/>
  <c r="P92" i="8" s="1"/>
  <c r="X24" i="8" l="1"/>
  <c r="AM27" i="8" s="1"/>
  <c r="AL27" i="8"/>
  <c r="Q92" i="8"/>
  <c r="R24" i="8"/>
  <c r="R92" i="8" s="1"/>
  <c r="W92" i="8"/>
  <c r="O92" i="8"/>
  <c r="AF26" i="1"/>
  <c r="V132" i="1"/>
  <c r="AE26" i="1"/>
  <c r="U132" i="1"/>
  <c r="AD26" i="1"/>
  <c r="T132" i="1"/>
  <c r="AC26" i="1"/>
  <c r="S132" i="1"/>
  <c r="Q92" i="1" l="1"/>
  <c r="R24" i="1"/>
  <c r="R92" i="1" s="1"/>
  <c r="O92" i="1"/>
  <c r="P24" i="1"/>
  <c r="P92" i="1" s="1"/>
  <c r="W24" i="1"/>
  <c r="AL27" i="1" s="1"/>
  <c r="U27" i="8"/>
  <c r="U95" i="8" s="1"/>
  <c r="T27" i="8"/>
  <c r="T95" i="8" s="1"/>
  <c r="S27" i="8"/>
  <c r="S95" i="8" s="1"/>
  <c r="W92" i="1" l="1"/>
  <c r="X24" i="1"/>
  <c r="AM27" i="1" s="1"/>
  <c r="Q30" i="1"/>
  <c r="O30" i="1"/>
  <c r="R30" i="1" l="1"/>
  <c r="R98" i="1" s="1"/>
  <c r="Q98" i="1"/>
  <c r="P30" i="1"/>
  <c r="P98" i="1" s="1"/>
  <c r="O98" i="1"/>
  <c r="S26" i="8"/>
  <c r="S94" i="8" s="1"/>
  <c r="O26" i="8"/>
  <c r="Q59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60" i="1"/>
  <c r="Q61" i="1"/>
  <c r="Q62" i="1"/>
  <c r="Q63" i="1"/>
  <c r="O62" i="1"/>
  <c r="O25" i="1"/>
  <c r="O26" i="1"/>
  <c r="O27" i="1"/>
  <c r="O28" i="1"/>
  <c r="O29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P47" i="1" l="1"/>
  <c r="P115" i="1" s="1"/>
  <c r="O115" i="1"/>
  <c r="P31" i="1"/>
  <c r="P99" i="1" s="1"/>
  <c r="O99" i="1"/>
  <c r="R53" i="1"/>
  <c r="R121" i="1" s="1"/>
  <c r="Q121" i="1"/>
  <c r="R37" i="1"/>
  <c r="R105" i="1" s="1"/>
  <c r="Q105" i="1"/>
  <c r="P63" i="1"/>
  <c r="P131" i="1" s="1"/>
  <c r="O131" i="1"/>
  <c r="P54" i="1"/>
  <c r="P122" i="1" s="1"/>
  <c r="O122" i="1"/>
  <c r="P46" i="1"/>
  <c r="P114" i="1" s="1"/>
  <c r="O114" i="1"/>
  <c r="P38" i="1"/>
  <c r="P106" i="1" s="1"/>
  <c r="O106" i="1"/>
  <c r="P29" i="1"/>
  <c r="P97" i="1" s="1"/>
  <c r="O97" i="1"/>
  <c r="R61" i="1"/>
  <c r="R129" i="1" s="1"/>
  <c r="Q129" i="1"/>
  <c r="R52" i="1"/>
  <c r="R120" i="1" s="1"/>
  <c r="Q120" i="1"/>
  <c r="R44" i="1"/>
  <c r="R112" i="1" s="1"/>
  <c r="Q112" i="1"/>
  <c r="R36" i="1"/>
  <c r="R104" i="1" s="1"/>
  <c r="Q104" i="1"/>
  <c r="R27" i="1"/>
  <c r="R95" i="1" s="1"/>
  <c r="Q95" i="1"/>
  <c r="P61" i="1"/>
  <c r="P129" i="1" s="1"/>
  <c r="O129" i="1"/>
  <c r="P53" i="1"/>
  <c r="P121" i="1" s="1"/>
  <c r="O121" i="1"/>
  <c r="P45" i="1"/>
  <c r="P113" i="1" s="1"/>
  <c r="O113" i="1"/>
  <c r="P37" i="1"/>
  <c r="P105" i="1" s="1"/>
  <c r="O105" i="1"/>
  <c r="P28" i="1"/>
  <c r="P96" i="1" s="1"/>
  <c r="O96" i="1"/>
  <c r="R60" i="1"/>
  <c r="R128" i="1" s="1"/>
  <c r="Q128" i="1"/>
  <c r="R51" i="1"/>
  <c r="R119" i="1" s="1"/>
  <c r="Q119" i="1"/>
  <c r="R43" i="1"/>
  <c r="R111" i="1" s="1"/>
  <c r="Q111" i="1"/>
  <c r="R35" i="1"/>
  <c r="R103" i="1" s="1"/>
  <c r="Q103" i="1"/>
  <c r="R26" i="1"/>
  <c r="R94" i="1" s="1"/>
  <c r="Q94" i="1"/>
  <c r="P60" i="1"/>
  <c r="P128" i="1" s="1"/>
  <c r="O128" i="1"/>
  <c r="P52" i="1"/>
  <c r="P120" i="1" s="1"/>
  <c r="O120" i="1"/>
  <c r="P44" i="1"/>
  <c r="P112" i="1" s="1"/>
  <c r="O112" i="1"/>
  <c r="P36" i="1"/>
  <c r="P104" i="1" s="1"/>
  <c r="O104" i="1"/>
  <c r="P27" i="1"/>
  <c r="P95" i="1" s="1"/>
  <c r="O95" i="1"/>
  <c r="R58" i="1"/>
  <c r="R126" i="1" s="1"/>
  <c r="Q126" i="1"/>
  <c r="R50" i="1"/>
  <c r="R118" i="1" s="1"/>
  <c r="Q118" i="1"/>
  <c r="R42" i="1"/>
  <c r="R110" i="1" s="1"/>
  <c r="Q110" i="1"/>
  <c r="R34" i="1"/>
  <c r="R102" i="1" s="1"/>
  <c r="Q102" i="1"/>
  <c r="Q93" i="1"/>
  <c r="R25" i="1"/>
  <c r="R93" i="1" s="1"/>
  <c r="P55" i="1"/>
  <c r="P123" i="1" s="1"/>
  <c r="O123" i="1"/>
  <c r="P39" i="1"/>
  <c r="P107" i="1" s="1"/>
  <c r="O107" i="1"/>
  <c r="R62" i="1"/>
  <c r="R130" i="1" s="1"/>
  <c r="Q130" i="1"/>
  <c r="R45" i="1"/>
  <c r="R113" i="1" s="1"/>
  <c r="Q113" i="1"/>
  <c r="R28" i="1"/>
  <c r="R96" i="1" s="1"/>
  <c r="Q96" i="1"/>
  <c r="P59" i="1"/>
  <c r="P127" i="1" s="1"/>
  <c r="O127" i="1"/>
  <c r="P51" i="1"/>
  <c r="P119" i="1" s="1"/>
  <c r="O119" i="1"/>
  <c r="P43" i="1"/>
  <c r="P111" i="1" s="1"/>
  <c r="O111" i="1"/>
  <c r="P35" i="1"/>
  <c r="P103" i="1" s="1"/>
  <c r="O103" i="1"/>
  <c r="P26" i="1"/>
  <c r="P94" i="1" s="1"/>
  <c r="O94" i="1"/>
  <c r="R57" i="1"/>
  <c r="R125" i="1" s="1"/>
  <c r="Q125" i="1"/>
  <c r="R49" i="1"/>
  <c r="R117" i="1" s="1"/>
  <c r="Q117" i="1"/>
  <c r="R41" i="1"/>
  <c r="R109" i="1" s="1"/>
  <c r="Q109" i="1"/>
  <c r="R33" i="1"/>
  <c r="R101" i="1" s="1"/>
  <c r="Q101" i="1"/>
  <c r="R59" i="1"/>
  <c r="R127" i="1" s="1"/>
  <c r="Q127" i="1"/>
  <c r="P58" i="1"/>
  <c r="P126" i="1" s="1"/>
  <c r="O126" i="1"/>
  <c r="P50" i="1"/>
  <c r="P118" i="1" s="1"/>
  <c r="O118" i="1"/>
  <c r="P42" i="1"/>
  <c r="P110" i="1" s="1"/>
  <c r="O110" i="1"/>
  <c r="P34" i="1"/>
  <c r="P102" i="1" s="1"/>
  <c r="O102" i="1"/>
  <c r="O93" i="1"/>
  <c r="P25" i="1"/>
  <c r="P93" i="1" s="1"/>
  <c r="R56" i="1"/>
  <c r="R124" i="1" s="1"/>
  <c r="Q124" i="1"/>
  <c r="R48" i="1"/>
  <c r="R116" i="1" s="1"/>
  <c r="Q116" i="1"/>
  <c r="R40" i="1"/>
  <c r="R108" i="1" s="1"/>
  <c r="Q108" i="1"/>
  <c r="R32" i="1"/>
  <c r="R100" i="1" s="1"/>
  <c r="Q100" i="1"/>
  <c r="P26" i="8"/>
  <c r="P94" i="8" s="1"/>
  <c r="O94" i="8"/>
  <c r="P57" i="1"/>
  <c r="P125" i="1" s="1"/>
  <c r="O125" i="1"/>
  <c r="P49" i="1"/>
  <c r="P117" i="1" s="1"/>
  <c r="O117" i="1"/>
  <c r="P41" i="1"/>
  <c r="P109" i="1" s="1"/>
  <c r="O109" i="1"/>
  <c r="P33" i="1"/>
  <c r="P101" i="1" s="1"/>
  <c r="O101" i="1"/>
  <c r="P62" i="1"/>
  <c r="P130" i="1" s="1"/>
  <c r="O130" i="1"/>
  <c r="R55" i="1"/>
  <c r="R123" i="1" s="1"/>
  <c r="Q123" i="1"/>
  <c r="R47" i="1"/>
  <c r="R115" i="1" s="1"/>
  <c r="Q115" i="1"/>
  <c r="R39" i="1"/>
  <c r="R107" i="1" s="1"/>
  <c r="Q107" i="1"/>
  <c r="R31" i="1"/>
  <c r="R99" i="1" s="1"/>
  <c r="Q99" i="1"/>
  <c r="P56" i="1"/>
  <c r="P124" i="1" s="1"/>
  <c r="O124" i="1"/>
  <c r="P48" i="1"/>
  <c r="P116" i="1" s="1"/>
  <c r="O116" i="1"/>
  <c r="P40" i="1"/>
  <c r="P108" i="1" s="1"/>
  <c r="O108" i="1"/>
  <c r="P32" i="1"/>
  <c r="P100" i="1" s="1"/>
  <c r="O100" i="1"/>
  <c r="R63" i="1"/>
  <c r="R131" i="1" s="1"/>
  <c r="Q131" i="1"/>
  <c r="R54" i="1"/>
  <c r="R122" i="1" s="1"/>
  <c r="Q122" i="1"/>
  <c r="R46" i="1"/>
  <c r="R114" i="1" s="1"/>
  <c r="Q114" i="1"/>
  <c r="R38" i="1"/>
  <c r="R106" i="1" s="1"/>
  <c r="Q106" i="1"/>
  <c r="R29" i="1"/>
  <c r="R97" i="1" s="1"/>
  <c r="Q97" i="1"/>
  <c r="W32" i="1"/>
  <c r="AL35" i="1" s="1"/>
  <c r="W100" i="1" l="1"/>
  <c r="X32" i="1"/>
  <c r="AM35" i="1" s="1"/>
  <c r="W25" i="1"/>
  <c r="AL28" i="1" s="1"/>
  <c r="W26" i="1"/>
  <c r="AL29" i="1" s="1"/>
  <c r="W27" i="1"/>
  <c r="AL30" i="1" s="1"/>
  <c r="W28" i="1"/>
  <c r="AL31" i="1" s="1"/>
  <c r="W29" i="1"/>
  <c r="AL32" i="1" s="1"/>
  <c r="W30" i="1"/>
  <c r="AL33" i="1" s="1"/>
  <c r="W31" i="1"/>
  <c r="AL34" i="1" s="1"/>
  <c r="W33" i="1"/>
  <c r="AL36" i="1" s="1"/>
  <c r="W34" i="1"/>
  <c r="AL37" i="1" s="1"/>
  <c r="W35" i="1"/>
  <c r="AL38" i="1" s="1"/>
  <c r="W36" i="1"/>
  <c r="AL39" i="1" s="1"/>
  <c r="W37" i="1"/>
  <c r="AL40" i="1" s="1"/>
  <c r="W38" i="1"/>
  <c r="AL41" i="1" s="1"/>
  <c r="W39" i="1"/>
  <c r="AL42" i="1" s="1"/>
  <c r="W40" i="1"/>
  <c r="AL43" i="1" s="1"/>
  <c r="W41" i="1"/>
  <c r="AL44" i="1" s="1"/>
  <c r="W42" i="1"/>
  <c r="AL45" i="1" s="1"/>
  <c r="W43" i="1"/>
  <c r="AL46" i="1" s="1"/>
  <c r="W44" i="1"/>
  <c r="AL47" i="1" s="1"/>
  <c r="W45" i="1"/>
  <c r="AL48" i="1" s="1"/>
  <c r="W46" i="1"/>
  <c r="AL49" i="1" s="1"/>
  <c r="W47" i="1"/>
  <c r="AL50" i="1" s="1"/>
  <c r="W48" i="1"/>
  <c r="AL51" i="1" s="1"/>
  <c r="W49" i="1"/>
  <c r="AL52" i="1" s="1"/>
  <c r="W50" i="1"/>
  <c r="AL53" i="1" s="1"/>
  <c r="W51" i="1"/>
  <c r="AL54" i="1" s="1"/>
  <c r="W52" i="1"/>
  <c r="AL55" i="1" s="1"/>
  <c r="W53" i="1"/>
  <c r="AL56" i="1" s="1"/>
  <c r="W54" i="1"/>
  <c r="AL57" i="1" s="1"/>
  <c r="W55" i="1"/>
  <c r="AL58" i="1" s="1"/>
  <c r="W56" i="1"/>
  <c r="AL59" i="1" s="1"/>
  <c r="W57" i="1"/>
  <c r="AL60" i="1" s="1"/>
  <c r="W58" i="1"/>
  <c r="AL61" i="1" s="1"/>
  <c r="W59" i="1"/>
  <c r="AL62" i="1" s="1"/>
  <c r="W60" i="1"/>
  <c r="AL63" i="1" s="1"/>
  <c r="W61" i="1"/>
  <c r="AL64" i="1" s="1"/>
  <c r="W62" i="1"/>
  <c r="AL65" i="1" s="1"/>
  <c r="W63" i="1"/>
  <c r="AL66" i="1" s="1"/>
  <c r="I64" i="1"/>
  <c r="I66" i="1" s="1"/>
  <c r="J64" i="1"/>
  <c r="J66" i="1" s="1"/>
  <c r="K64" i="1"/>
  <c r="K66" i="1" s="1"/>
  <c r="L64" i="1"/>
  <c r="L66" i="1" s="1"/>
  <c r="M64" i="1"/>
  <c r="M66" i="1" s="1"/>
  <c r="N64" i="1"/>
  <c r="N66" i="1" s="1"/>
  <c r="H64" i="1"/>
  <c r="H66" i="1" s="1"/>
  <c r="G64" i="1"/>
  <c r="G66" i="1" s="1"/>
  <c r="F64" i="1"/>
  <c r="F66" i="1" s="1"/>
  <c r="E64" i="1"/>
  <c r="E66" i="1" s="1"/>
  <c r="J132" i="1" l="1"/>
  <c r="H132" i="1"/>
  <c r="F132" i="1"/>
  <c r="N132" i="1"/>
  <c r="G132" i="1"/>
  <c r="M132" i="1"/>
  <c r="L132" i="1"/>
  <c r="K132" i="1"/>
  <c r="E132" i="1"/>
  <c r="I132" i="1"/>
  <c r="W131" i="1"/>
  <c r="X63" i="1"/>
  <c r="AM66" i="1" s="1"/>
  <c r="W123" i="1"/>
  <c r="X55" i="1"/>
  <c r="AM58" i="1" s="1"/>
  <c r="W115" i="1"/>
  <c r="X47" i="1"/>
  <c r="AM50" i="1" s="1"/>
  <c r="W107" i="1"/>
  <c r="X39" i="1"/>
  <c r="AM42" i="1" s="1"/>
  <c r="W98" i="1"/>
  <c r="X30" i="1"/>
  <c r="AM33" i="1" s="1"/>
  <c r="W130" i="1"/>
  <c r="X62" i="1"/>
  <c r="AM65" i="1" s="1"/>
  <c r="W122" i="1"/>
  <c r="X54" i="1"/>
  <c r="AM57" i="1" s="1"/>
  <c r="W114" i="1"/>
  <c r="X46" i="1"/>
  <c r="AM49" i="1" s="1"/>
  <c r="W106" i="1"/>
  <c r="X38" i="1"/>
  <c r="AM41" i="1" s="1"/>
  <c r="W97" i="1"/>
  <c r="X29" i="1"/>
  <c r="AM32" i="1" s="1"/>
  <c r="W128" i="1"/>
  <c r="X60" i="1"/>
  <c r="AM63" i="1" s="1"/>
  <c r="W112" i="1"/>
  <c r="X44" i="1"/>
  <c r="AM47" i="1" s="1"/>
  <c r="W95" i="1"/>
  <c r="X27" i="1"/>
  <c r="AM30" i="1" s="1"/>
  <c r="W127" i="1"/>
  <c r="X59" i="1"/>
  <c r="AM62" i="1" s="1"/>
  <c r="W119" i="1"/>
  <c r="X51" i="1"/>
  <c r="AM54" i="1" s="1"/>
  <c r="W111" i="1"/>
  <c r="X43" i="1"/>
  <c r="AM46" i="1" s="1"/>
  <c r="W103" i="1"/>
  <c r="X35" i="1"/>
  <c r="AM38" i="1" s="1"/>
  <c r="W104" i="1"/>
  <c r="X36" i="1"/>
  <c r="AM39" i="1" s="1"/>
  <c r="W126" i="1"/>
  <c r="X58" i="1"/>
  <c r="AM61" i="1" s="1"/>
  <c r="W118" i="1"/>
  <c r="X50" i="1"/>
  <c r="AM53" i="1" s="1"/>
  <c r="W110" i="1"/>
  <c r="X42" i="1"/>
  <c r="AM45" i="1" s="1"/>
  <c r="W102" i="1"/>
  <c r="X34" i="1"/>
  <c r="AM37" i="1" s="1"/>
  <c r="W93" i="1"/>
  <c r="X25" i="1"/>
  <c r="AM28" i="1" s="1"/>
  <c r="W121" i="1"/>
  <c r="X53" i="1"/>
  <c r="AM56" i="1" s="1"/>
  <c r="W113" i="1"/>
  <c r="X45" i="1"/>
  <c r="AM48" i="1" s="1"/>
  <c r="W120" i="1"/>
  <c r="X52" i="1"/>
  <c r="AM55" i="1" s="1"/>
  <c r="W125" i="1"/>
  <c r="X57" i="1"/>
  <c r="AM60" i="1" s="1"/>
  <c r="W117" i="1"/>
  <c r="X49" i="1"/>
  <c r="AM52" i="1" s="1"/>
  <c r="W109" i="1"/>
  <c r="X41" i="1"/>
  <c r="AM44" i="1" s="1"/>
  <c r="W101" i="1"/>
  <c r="X33" i="1"/>
  <c r="AM36" i="1" s="1"/>
  <c r="W129" i="1"/>
  <c r="X61" i="1"/>
  <c r="AM64" i="1" s="1"/>
  <c r="W105" i="1"/>
  <c r="X37" i="1"/>
  <c r="AM40" i="1" s="1"/>
  <c r="W124" i="1"/>
  <c r="X56" i="1"/>
  <c r="AM59" i="1" s="1"/>
  <c r="W116" i="1"/>
  <c r="X48" i="1"/>
  <c r="AM51" i="1" s="1"/>
  <c r="W108" i="1"/>
  <c r="X40" i="1"/>
  <c r="AM43" i="1" s="1"/>
  <c r="W99" i="1"/>
  <c r="X31" i="1"/>
  <c r="AM34" i="1" s="1"/>
  <c r="W96" i="1"/>
  <c r="X28" i="1"/>
  <c r="AM31" i="1" s="1"/>
  <c r="W94" i="1"/>
  <c r="X26" i="1"/>
  <c r="AM29" i="1" s="1"/>
  <c r="W64" i="1"/>
  <c r="W66" i="1" s="1"/>
  <c r="Q64" i="1"/>
  <c r="Q66" i="1" s="1"/>
  <c r="O64" i="1"/>
  <c r="O66" i="1" s="1"/>
  <c r="U28" i="8"/>
  <c r="U96" i="8" s="1"/>
  <c r="U29" i="8"/>
  <c r="U97" i="8" s="1"/>
  <c r="U30" i="8"/>
  <c r="U98" i="8" s="1"/>
  <c r="U31" i="8"/>
  <c r="U99" i="8" s="1"/>
  <c r="U32" i="8"/>
  <c r="U100" i="8" s="1"/>
  <c r="U33" i="8"/>
  <c r="U101" i="8" s="1"/>
  <c r="U34" i="8"/>
  <c r="U102" i="8" s="1"/>
  <c r="U35" i="8"/>
  <c r="U103" i="8" s="1"/>
  <c r="U36" i="8"/>
  <c r="U104" i="8" s="1"/>
  <c r="U37" i="8"/>
  <c r="U105" i="8" s="1"/>
  <c r="U38" i="8"/>
  <c r="U106" i="8" s="1"/>
  <c r="U39" i="8"/>
  <c r="U107" i="8" s="1"/>
  <c r="U40" i="8"/>
  <c r="U108" i="8" s="1"/>
  <c r="U41" i="8"/>
  <c r="U109" i="8" s="1"/>
  <c r="U42" i="8"/>
  <c r="U110" i="8" s="1"/>
  <c r="U43" i="8"/>
  <c r="U111" i="8" s="1"/>
  <c r="U44" i="8"/>
  <c r="U112" i="8" s="1"/>
  <c r="U45" i="8"/>
  <c r="U113" i="8" s="1"/>
  <c r="U46" i="8"/>
  <c r="U114" i="8" s="1"/>
  <c r="U47" i="8"/>
  <c r="U115" i="8" s="1"/>
  <c r="U48" i="8"/>
  <c r="U116" i="8" s="1"/>
  <c r="U49" i="8"/>
  <c r="U117" i="8" s="1"/>
  <c r="U50" i="8"/>
  <c r="U118" i="8" s="1"/>
  <c r="U51" i="8"/>
  <c r="U119" i="8" s="1"/>
  <c r="U52" i="8"/>
  <c r="U120" i="8" s="1"/>
  <c r="U53" i="8"/>
  <c r="U121" i="8" s="1"/>
  <c r="U54" i="8"/>
  <c r="U122" i="8" s="1"/>
  <c r="U55" i="8"/>
  <c r="U123" i="8" s="1"/>
  <c r="U56" i="8"/>
  <c r="U124" i="8" s="1"/>
  <c r="U57" i="8"/>
  <c r="U125" i="8" s="1"/>
  <c r="U58" i="8"/>
  <c r="U126" i="8" s="1"/>
  <c r="U59" i="8"/>
  <c r="U127" i="8" s="1"/>
  <c r="U60" i="8"/>
  <c r="U128" i="8" s="1"/>
  <c r="U61" i="8"/>
  <c r="U129" i="8" s="1"/>
  <c r="U62" i="8"/>
  <c r="U130" i="8" s="1"/>
  <c r="U63" i="8"/>
  <c r="U131" i="8" s="1"/>
  <c r="U26" i="8"/>
  <c r="U94" i="8" s="1"/>
  <c r="U25" i="8"/>
  <c r="U93" i="8" s="1"/>
  <c r="T28" i="8"/>
  <c r="T96" i="8" s="1"/>
  <c r="T29" i="8"/>
  <c r="T97" i="8" s="1"/>
  <c r="T30" i="8"/>
  <c r="T98" i="8" s="1"/>
  <c r="T31" i="8"/>
  <c r="T99" i="8" s="1"/>
  <c r="T32" i="8"/>
  <c r="T100" i="8" s="1"/>
  <c r="T33" i="8"/>
  <c r="T101" i="8" s="1"/>
  <c r="T34" i="8"/>
  <c r="T102" i="8" s="1"/>
  <c r="T35" i="8"/>
  <c r="T103" i="8" s="1"/>
  <c r="T36" i="8"/>
  <c r="T104" i="8" s="1"/>
  <c r="T37" i="8"/>
  <c r="T105" i="8" s="1"/>
  <c r="T38" i="8"/>
  <c r="T106" i="8" s="1"/>
  <c r="T39" i="8"/>
  <c r="T107" i="8" s="1"/>
  <c r="T40" i="8"/>
  <c r="T108" i="8" s="1"/>
  <c r="T41" i="8"/>
  <c r="T109" i="8" s="1"/>
  <c r="T42" i="8"/>
  <c r="T110" i="8" s="1"/>
  <c r="T43" i="8"/>
  <c r="T111" i="8" s="1"/>
  <c r="T44" i="8"/>
  <c r="T112" i="8" s="1"/>
  <c r="T45" i="8"/>
  <c r="T113" i="8" s="1"/>
  <c r="T46" i="8"/>
  <c r="T114" i="8" s="1"/>
  <c r="T47" i="8"/>
  <c r="T115" i="8" s="1"/>
  <c r="T48" i="8"/>
  <c r="T116" i="8" s="1"/>
  <c r="T49" i="8"/>
  <c r="T117" i="8" s="1"/>
  <c r="T50" i="8"/>
  <c r="T118" i="8" s="1"/>
  <c r="T51" i="8"/>
  <c r="T119" i="8" s="1"/>
  <c r="T52" i="8"/>
  <c r="T120" i="8" s="1"/>
  <c r="T53" i="8"/>
  <c r="T121" i="8" s="1"/>
  <c r="T54" i="8"/>
  <c r="T122" i="8" s="1"/>
  <c r="T55" i="8"/>
  <c r="T123" i="8" s="1"/>
  <c r="T56" i="8"/>
  <c r="T124" i="8" s="1"/>
  <c r="T57" i="8"/>
  <c r="T125" i="8" s="1"/>
  <c r="T58" i="8"/>
  <c r="T126" i="8" s="1"/>
  <c r="T59" i="8"/>
  <c r="T127" i="8" s="1"/>
  <c r="T60" i="8"/>
  <c r="T128" i="8" s="1"/>
  <c r="T61" i="8"/>
  <c r="T129" i="8" s="1"/>
  <c r="T62" i="8"/>
  <c r="T130" i="8" s="1"/>
  <c r="T63" i="8"/>
  <c r="T131" i="8" s="1"/>
  <c r="T26" i="8"/>
  <c r="T94" i="8" s="1"/>
  <c r="T25" i="8"/>
  <c r="T93" i="8" s="1"/>
  <c r="S28" i="8"/>
  <c r="S96" i="8" s="1"/>
  <c r="S29" i="8"/>
  <c r="S97" i="8" s="1"/>
  <c r="S30" i="8"/>
  <c r="S98" i="8" s="1"/>
  <c r="S31" i="8"/>
  <c r="S99" i="8" s="1"/>
  <c r="S32" i="8"/>
  <c r="S100" i="8" s="1"/>
  <c r="S33" i="8"/>
  <c r="S101" i="8" s="1"/>
  <c r="S34" i="8"/>
  <c r="S102" i="8" s="1"/>
  <c r="S35" i="8"/>
  <c r="S103" i="8" s="1"/>
  <c r="S36" i="8"/>
  <c r="S104" i="8" s="1"/>
  <c r="S37" i="8"/>
  <c r="S105" i="8" s="1"/>
  <c r="S38" i="8"/>
  <c r="S106" i="8" s="1"/>
  <c r="S39" i="8"/>
  <c r="S107" i="8" s="1"/>
  <c r="S40" i="8"/>
  <c r="S108" i="8" s="1"/>
  <c r="S41" i="8"/>
  <c r="S109" i="8" s="1"/>
  <c r="S42" i="8"/>
  <c r="S110" i="8" s="1"/>
  <c r="S43" i="8"/>
  <c r="S111" i="8" s="1"/>
  <c r="S44" i="8"/>
  <c r="S112" i="8" s="1"/>
  <c r="S45" i="8"/>
  <c r="S113" i="8" s="1"/>
  <c r="S46" i="8"/>
  <c r="S114" i="8" s="1"/>
  <c r="S47" i="8"/>
  <c r="S115" i="8" s="1"/>
  <c r="S48" i="8"/>
  <c r="S116" i="8" s="1"/>
  <c r="S49" i="8"/>
  <c r="S117" i="8" s="1"/>
  <c r="S50" i="8"/>
  <c r="S118" i="8" s="1"/>
  <c r="S51" i="8"/>
  <c r="S119" i="8" s="1"/>
  <c r="S52" i="8"/>
  <c r="S120" i="8" s="1"/>
  <c r="S53" i="8"/>
  <c r="S121" i="8" s="1"/>
  <c r="S54" i="8"/>
  <c r="S122" i="8" s="1"/>
  <c r="S55" i="8"/>
  <c r="S123" i="8" s="1"/>
  <c r="S56" i="8"/>
  <c r="S124" i="8" s="1"/>
  <c r="S57" i="8"/>
  <c r="S125" i="8" s="1"/>
  <c r="S58" i="8"/>
  <c r="S126" i="8" s="1"/>
  <c r="S59" i="8"/>
  <c r="S127" i="8" s="1"/>
  <c r="S60" i="8"/>
  <c r="S128" i="8" s="1"/>
  <c r="S61" i="8"/>
  <c r="S129" i="8" s="1"/>
  <c r="S62" i="8"/>
  <c r="S130" i="8" s="1"/>
  <c r="S63" i="8"/>
  <c r="S131" i="8" s="1"/>
  <c r="S25" i="8"/>
  <c r="S93" i="8" s="1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26" i="8"/>
  <c r="Q25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25" i="8"/>
  <c r="I64" i="8"/>
  <c r="I66" i="8" s="1"/>
  <c r="J64" i="8"/>
  <c r="J66" i="8" s="1"/>
  <c r="K64" i="8"/>
  <c r="K66" i="8" s="1"/>
  <c r="L64" i="8"/>
  <c r="L66" i="8" s="1"/>
  <c r="M64" i="8"/>
  <c r="M66" i="8" s="1"/>
  <c r="N64" i="8"/>
  <c r="N66" i="8" s="1"/>
  <c r="H64" i="8"/>
  <c r="H66" i="8" s="1"/>
  <c r="G64" i="8"/>
  <c r="G66" i="8" s="1"/>
  <c r="F64" i="8"/>
  <c r="F66" i="8" s="1"/>
  <c r="E64" i="8"/>
  <c r="E66" i="8" s="1"/>
  <c r="N132" i="8" l="1"/>
  <c r="H132" i="8"/>
  <c r="M132" i="8"/>
  <c r="L132" i="8"/>
  <c r="K132" i="8"/>
  <c r="E132" i="8"/>
  <c r="F132" i="8"/>
  <c r="J132" i="8"/>
  <c r="I132" i="8"/>
  <c r="G132" i="8"/>
  <c r="W132" i="1"/>
  <c r="P42" i="8"/>
  <c r="P110" i="8" s="1"/>
  <c r="O110" i="8"/>
  <c r="R57" i="8"/>
  <c r="R125" i="8" s="1"/>
  <c r="Q125" i="8"/>
  <c r="P57" i="8"/>
  <c r="P125" i="8" s="1"/>
  <c r="O125" i="8"/>
  <c r="P41" i="8"/>
  <c r="P109" i="8" s="1"/>
  <c r="O109" i="8"/>
  <c r="R56" i="8"/>
  <c r="R124" i="8" s="1"/>
  <c r="Q124" i="8"/>
  <c r="R40" i="8"/>
  <c r="R108" i="8" s="1"/>
  <c r="Q108" i="8"/>
  <c r="O93" i="8"/>
  <c r="P25" i="8"/>
  <c r="P93" i="8" s="1"/>
  <c r="P56" i="8"/>
  <c r="P124" i="8" s="1"/>
  <c r="O124" i="8"/>
  <c r="P40" i="8"/>
  <c r="P108" i="8" s="1"/>
  <c r="O108" i="8"/>
  <c r="P32" i="8"/>
  <c r="P100" i="8" s="1"/>
  <c r="O100" i="8"/>
  <c r="R63" i="8"/>
  <c r="R131" i="8" s="1"/>
  <c r="Q131" i="8"/>
  <c r="R55" i="8"/>
  <c r="R123" i="8" s="1"/>
  <c r="Q123" i="8"/>
  <c r="R39" i="8"/>
  <c r="R107" i="8" s="1"/>
  <c r="Q107" i="8"/>
  <c r="R31" i="8"/>
  <c r="R99" i="8" s="1"/>
  <c r="Q99" i="8"/>
  <c r="P63" i="8"/>
  <c r="P131" i="8" s="1"/>
  <c r="O131" i="8"/>
  <c r="P55" i="8"/>
  <c r="P123" i="8" s="1"/>
  <c r="O123" i="8"/>
  <c r="P47" i="8"/>
  <c r="P115" i="8" s="1"/>
  <c r="O115" i="8"/>
  <c r="P39" i="8"/>
  <c r="P107" i="8" s="1"/>
  <c r="O107" i="8"/>
  <c r="P31" i="8"/>
  <c r="P99" i="8" s="1"/>
  <c r="O99" i="8"/>
  <c r="R62" i="8"/>
  <c r="R130" i="8" s="1"/>
  <c r="Q130" i="8"/>
  <c r="R54" i="8"/>
  <c r="R122" i="8" s="1"/>
  <c r="Q122" i="8"/>
  <c r="R46" i="8"/>
  <c r="R114" i="8" s="1"/>
  <c r="Q114" i="8"/>
  <c r="R38" i="8"/>
  <c r="R106" i="8" s="1"/>
  <c r="Q106" i="8"/>
  <c r="R30" i="8"/>
  <c r="R98" i="8" s="1"/>
  <c r="Q98" i="8"/>
  <c r="R61" i="8"/>
  <c r="R129" i="8" s="1"/>
  <c r="Q129" i="8"/>
  <c r="P54" i="8"/>
  <c r="P122" i="8" s="1"/>
  <c r="O122" i="8"/>
  <c r="P38" i="8"/>
  <c r="P106" i="8" s="1"/>
  <c r="O106" i="8"/>
  <c r="R45" i="8"/>
  <c r="R113" i="8" s="1"/>
  <c r="Q113" i="8"/>
  <c r="P53" i="8"/>
  <c r="P121" i="8" s="1"/>
  <c r="O121" i="8"/>
  <c r="R28" i="8"/>
  <c r="R96" i="8" s="1"/>
  <c r="Q96" i="8"/>
  <c r="P62" i="8"/>
  <c r="P130" i="8" s="1"/>
  <c r="O130" i="8"/>
  <c r="P46" i="8"/>
  <c r="P114" i="8" s="1"/>
  <c r="O114" i="8"/>
  <c r="R53" i="8"/>
  <c r="R121" i="8" s="1"/>
  <c r="Q121" i="8"/>
  <c r="R37" i="8"/>
  <c r="R105" i="8" s="1"/>
  <c r="Q105" i="8"/>
  <c r="P61" i="8"/>
  <c r="P129" i="8" s="1"/>
  <c r="O129" i="8"/>
  <c r="P45" i="8"/>
  <c r="P113" i="8" s="1"/>
  <c r="O113" i="8"/>
  <c r="P37" i="8"/>
  <c r="P105" i="8" s="1"/>
  <c r="O105" i="8"/>
  <c r="P29" i="8"/>
  <c r="P97" i="8" s="1"/>
  <c r="O97" i="8"/>
  <c r="R60" i="8"/>
  <c r="R128" i="8" s="1"/>
  <c r="Q128" i="8"/>
  <c r="R52" i="8"/>
  <c r="R120" i="8" s="1"/>
  <c r="Q120" i="8"/>
  <c r="R44" i="8"/>
  <c r="R112" i="8" s="1"/>
  <c r="Q112" i="8"/>
  <c r="R36" i="8"/>
  <c r="R104" i="8" s="1"/>
  <c r="Q104" i="8"/>
  <c r="P30" i="8"/>
  <c r="P98" i="8" s="1"/>
  <c r="O98" i="8"/>
  <c r="R29" i="8"/>
  <c r="R97" i="8" s="1"/>
  <c r="Q97" i="8"/>
  <c r="P60" i="8"/>
  <c r="P128" i="8" s="1"/>
  <c r="O128" i="8"/>
  <c r="P52" i="8"/>
  <c r="P120" i="8" s="1"/>
  <c r="O120" i="8"/>
  <c r="P44" i="8"/>
  <c r="P112" i="8" s="1"/>
  <c r="O112" i="8"/>
  <c r="P36" i="8"/>
  <c r="P104" i="8" s="1"/>
  <c r="O104" i="8"/>
  <c r="P28" i="8"/>
  <c r="P96" i="8" s="1"/>
  <c r="O96" i="8"/>
  <c r="R59" i="8"/>
  <c r="R127" i="8" s="1"/>
  <c r="Q127" i="8"/>
  <c r="R51" i="8"/>
  <c r="R119" i="8" s="1"/>
  <c r="Q119" i="8"/>
  <c r="R43" i="8"/>
  <c r="R111" i="8" s="1"/>
  <c r="Q111" i="8"/>
  <c r="R35" i="8"/>
  <c r="R103" i="8" s="1"/>
  <c r="Q103" i="8"/>
  <c r="R27" i="8"/>
  <c r="R95" i="8" s="1"/>
  <c r="Q95" i="8"/>
  <c r="P59" i="8"/>
  <c r="P127" i="8" s="1"/>
  <c r="O127" i="8"/>
  <c r="P51" i="8"/>
  <c r="P119" i="8" s="1"/>
  <c r="O119" i="8"/>
  <c r="P43" i="8"/>
  <c r="P111" i="8" s="1"/>
  <c r="O111" i="8"/>
  <c r="P35" i="8"/>
  <c r="P103" i="8" s="1"/>
  <c r="O103" i="8"/>
  <c r="P27" i="8"/>
  <c r="P95" i="8" s="1"/>
  <c r="O95" i="8"/>
  <c r="R58" i="8"/>
  <c r="R126" i="8" s="1"/>
  <c r="Q126" i="8"/>
  <c r="R50" i="8"/>
  <c r="R118" i="8" s="1"/>
  <c r="Q118" i="8"/>
  <c r="R42" i="8"/>
  <c r="R110" i="8" s="1"/>
  <c r="Q110" i="8"/>
  <c r="R34" i="8"/>
  <c r="R102" i="8" s="1"/>
  <c r="Q102" i="8"/>
  <c r="P50" i="8"/>
  <c r="P118" i="8" s="1"/>
  <c r="O118" i="8"/>
  <c r="Q93" i="8"/>
  <c r="R25" i="8"/>
  <c r="R93" i="8" s="1"/>
  <c r="R33" i="8"/>
  <c r="R101" i="8" s="1"/>
  <c r="Q101" i="8"/>
  <c r="W26" i="8"/>
  <c r="AL29" i="8" s="1"/>
  <c r="R26" i="8"/>
  <c r="R94" i="8" s="1"/>
  <c r="Q94" i="8"/>
  <c r="P58" i="8"/>
  <c r="P126" i="8" s="1"/>
  <c r="O126" i="8"/>
  <c r="P34" i="8"/>
  <c r="P102" i="8" s="1"/>
  <c r="O102" i="8"/>
  <c r="R49" i="8"/>
  <c r="R117" i="8" s="1"/>
  <c r="Q117" i="8"/>
  <c r="R41" i="8"/>
  <c r="R109" i="8" s="1"/>
  <c r="Q109" i="8"/>
  <c r="P49" i="8"/>
  <c r="P117" i="8" s="1"/>
  <c r="O117" i="8"/>
  <c r="P33" i="8"/>
  <c r="P101" i="8" s="1"/>
  <c r="O101" i="8"/>
  <c r="R48" i="8"/>
  <c r="R116" i="8" s="1"/>
  <c r="Q116" i="8"/>
  <c r="R32" i="8"/>
  <c r="R100" i="8" s="1"/>
  <c r="Q100" i="8"/>
  <c r="P48" i="8"/>
  <c r="P116" i="8" s="1"/>
  <c r="O116" i="8"/>
  <c r="R47" i="8"/>
  <c r="R115" i="8" s="1"/>
  <c r="Q115" i="8"/>
  <c r="AB26" i="1"/>
  <c r="Q132" i="1"/>
  <c r="AA26" i="1"/>
  <c r="O132" i="1"/>
  <c r="W63" i="8"/>
  <c r="AL66" i="8" s="1"/>
  <c r="W55" i="8"/>
  <c r="AL58" i="8" s="1"/>
  <c r="W47" i="8"/>
  <c r="AL50" i="8" s="1"/>
  <c r="W39" i="8"/>
  <c r="AL42" i="8" s="1"/>
  <c r="W31" i="8"/>
  <c r="AL34" i="8" s="1"/>
  <c r="W59" i="8"/>
  <c r="AL62" i="8" s="1"/>
  <c r="W51" i="8"/>
  <c r="AL54" i="8" s="1"/>
  <c r="W43" i="8"/>
  <c r="AL46" i="8" s="1"/>
  <c r="W35" i="8"/>
  <c r="AL38" i="8" s="1"/>
  <c r="W27" i="8"/>
  <c r="AL30" i="8" s="1"/>
  <c r="W54" i="8"/>
  <c r="AL57" i="8" s="1"/>
  <c r="W34" i="8"/>
  <c r="AL37" i="8" s="1"/>
  <c r="W58" i="8"/>
  <c r="AL61" i="8" s="1"/>
  <c r="W46" i="8"/>
  <c r="AL49" i="8" s="1"/>
  <c r="W38" i="8"/>
  <c r="AL41" i="8" s="1"/>
  <c r="W25" i="8"/>
  <c r="AL28" i="8" s="1"/>
  <c r="W57" i="8"/>
  <c r="AL60" i="8" s="1"/>
  <c r="W49" i="8"/>
  <c r="AL52" i="8" s="1"/>
  <c r="W29" i="8"/>
  <c r="AL32" i="8" s="1"/>
  <c r="W62" i="8"/>
  <c r="AL65" i="8" s="1"/>
  <c r="W50" i="8"/>
  <c r="AL53" i="8" s="1"/>
  <c r="W42" i="8"/>
  <c r="AL45" i="8" s="1"/>
  <c r="W30" i="8"/>
  <c r="AL33" i="8" s="1"/>
  <c r="W61" i="8"/>
  <c r="AL64" i="8" s="1"/>
  <c r="W53" i="8"/>
  <c r="AL56" i="8" s="1"/>
  <c r="W45" i="8"/>
  <c r="AL48" i="8" s="1"/>
  <c r="W41" i="8"/>
  <c r="AL44" i="8" s="1"/>
  <c r="W37" i="8"/>
  <c r="AL40" i="8" s="1"/>
  <c r="W33" i="8"/>
  <c r="AL36" i="8" s="1"/>
  <c r="W60" i="8"/>
  <c r="AL63" i="8" s="1"/>
  <c r="W56" i="8"/>
  <c r="AL59" i="8" s="1"/>
  <c r="W52" i="8"/>
  <c r="AL55" i="8" s="1"/>
  <c r="W48" i="8"/>
  <c r="AL51" i="8" s="1"/>
  <c r="W44" i="8"/>
  <c r="AL47" i="8" s="1"/>
  <c r="W40" i="8"/>
  <c r="AL43" i="8" s="1"/>
  <c r="W36" i="8"/>
  <c r="AL39" i="8" s="1"/>
  <c r="W32" i="8"/>
  <c r="AL35" i="8" s="1"/>
  <c r="W28" i="8"/>
  <c r="AL31" i="8" s="1"/>
  <c r="V64" i="8"/>
  <c r="V66" i="8" s="1"/>
  <c r="U64" i="8"/>
  <c r="U66" i="8" s="1"/>
  <c r="T64" i="8"/>
  <c r="T66" i="8" s="1"/>
  <c r="S64" i="8"/>
  <c r="S66" i="8" s="1"/>
  <c r="Q64" i="8"/>
  <c r="Q66" i="8" s="1"/>
  <c r="O64" i="8"/>
  <c r="O66" i="8" s="1"/>
  <c r="W125" i="8" l="1"/>
  <c r="X57" i="8"/>
  <c r="AM60" i="8" s="1"/>
  <c r="W131" i="8"/>
  <c r="X63" i="8"/>
  <c r="AM66" i="8" s="1"/>
  <c r="W120" i="8"/>
  <c r="X52" i="8"/>
  <c r="AM55" i="8" s="1"/>
  <c r="W124" i="8"/>
  <c r="X56" i="8"/>
  <c r="AM59" i="8" s="1"/>
  <c r="W98" i="8"/>
  <c r="X30" i="8"/>
  <c r="AM33" i="8" s="1"/>
  <c r="W106" i="8"/>
  <c r="X38" i="8"/>
  <c r="AM41" i="8" s="1"/>
  <c r="W119" i="8"/>
  <c r="X51" i="8"/>
  <c r="AM54" i="8" s="1"/>
  <c r="W93" i="8"/>
  <c r="X25" i="8"/>
  <c r="AM28" i="8" s="1"/>
  <c r="W100" i="8"/>
  <c r="X32" i="8"/>
  <c r="AM35" i="8" s="1"/>
  <c r="W101" i="8"/>
  <c r="X33" i="8"/>
  <c r="AM36" i="8" s="1"/>
  <c r="W118" i="8"/>
  <c r="X50" i="8"/>
  <c r="AM53" i="8" s="1"/>
  <c r="W126" i="8"/>
  <c r="X58" i="8"/>
  <c r="AM61" i="8" s="1"/>
  <c r="W99" i="8"/>
  <c r="X31" i="8"/>
  <c r="AM34" i="8" s="1"/>
  <c r="W116" i="8"/>
  <c r="X48" i="8"/>
  <c r="AM51" i="8" s="1"/>
  <c r="W103" i="8"/>
  <c r="X35" i="8"/>
  <c r="AM38" i="8" s="1"/>
  <c r="W96" i="8"/>
  <c r="X28" i="8"/>
  <c r="AM31" i="8" s="1"/>
  <c r="W110" i="8"/>
  <c r="X42" i="8"/>
  <c r="AM45" i="8" s="1"/>
  <c r="W94" i="8"/>
  <c r="X26" i="8"/>
  <c r="AM29" i="8" s="1"/>
  <c r="W105" i="8"/>
  <c r="X37" i="8"/>
  <c r="AM40" i="8" s="1"/>
  <c r="W102" i="8"/>
  <c r="X34" i="8"/>
  <c r="AM37" i="8" s="1"/>
  <c r="W121" i="8"/>
  <c r="X53" i="8"/>
  <c r="AM56" i="8" s="1"/>
  <c r="W129" i="8"/>
  <c r="X61" i="8"/>
  <c r="AM64" i="8" s="1"/>
  <c r="W128" i="8"/>
  <c r="X60" i="8"/>
  <c r="AM63" i="8" s="1"/>
  <c r="W127" i="8"/>
  <c r="X59" i="8"/>
  <c r="AM62" i="8" s="1"/>
  <c r="W104" i="8"/>
  <c r="X36" i="8"/>
  <c r="AM39" i="8" s="1"/>
  <c r="W130" i="8"/>
  <c r="X62" i="8"/>
  <c r="AM65" i="8" s="1"/>
  <c r="W107" i="8"/>
  <c r="X39" i="8"/>
  <c r="AM42" i="8" s="1"/>
  <c r="W108" i="8"/>
  <c r="X40" i="8"/>
  <c r="AM43" i="8" s="1"/>
  <c r="W109" i="8"/>
  <c r="X41" i="8"/>
  <c r="AM44" i="8" s="1"/>
  <c r="W97" i="8"/>
  <c r="X29" i="8"/>
  <c r="AM32" i="8" s="1"/>
  <c r="W122" i="8"/>
  <c r="X54" i="8"/>
  <c r="AM57" i="8" s="1"/>
  <c r="W115" i="8"/>
  <c r="X47" i="8"/>
  <c r="AM50" i="8" s="1"/>
  <c r="W111" i="8"/>
  <c r="X43" i="8"/>
  <c r="AM46" i="8" s="1"/>
  <c r="W114" i="8"/>
  <c r="X46" i="8"/>
  <c r="AM49" i="8" s="1"/>
  <c r="W112" i="8"/>
  <c r="X44" i="8"/>
  <c r="AM47" i="8" s="1"/>
  <c r="W113" i="8"/>
  <c r="X45" i="8"/>
  <c r="AM48" i="8" s="1"/>
  <c r="W117" i="8"/>
  <c r="X49" i="8"/>
  <c r="AM52" i="8" s="1"/>
  <c r="W95" i="8"/>
  <c r="X27" i="8"/>
  <c r="AM30" i="8" s="1"/>
  <c r="W123" i="8"/>
  <c r="X55" i="8"/>
  <c r="AM58" i="8" s="1"/>
  <c r="AB26" i="8"/>
  <c r="Q132" i="8"/>
  <c r="AF26" i="8"/>
  <c r="V132" i="8"/>
  <c r="AE26" i="8"/>
  <c r="U132" i="8"/>
  <c r="AD26" i="8"/>
  <c r="T132" i="8"/>
  <c r="AC26" i="8"/>
  <c r="S132" i="8"/>
  <c r="AA26" i="8"/>
  <c r="O132" i="8"/>
  <c r="W64" i="8"/>
  <c r="W66" i="8" s="1"/>
  <c r="W132" i="8" l="1"/>
</calcChain>
</file>

<file path=xl/sharedStrings.xml><?xml version="1.0" encoding="utf-8"?>
<sst xmlns="http://schemas.openxmlformats.org/spreadsheetml/2006/main" count="208" uniqueCount="109">
  <si>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</si>
  <si>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</si>
  <si>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</si>
  <si>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</si>
  <si>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</si>
  <si>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</si>
  <si>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</si>
  <si>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
図
形</t>
    <rPh sb="1" eb="2">
      <t>ズ</t>
    </rPh>
    <rPh sb="8" eb="9">
      <t>カタチ</t>
    </rPh>
    <phoneticPr fontId="1"/>
  </si>
  <si>
    <t xml:space="preserve">
Ａ
１</t>
    <phoneticPr fontId="1"/>
  </si>
  <si>
    <t xml:space="preserve">
Ｂ
２</t>
    <phoneticPr fontId="1"/>
  </si>
  <si>
    <t xml:space="preserve">
Ｃ
３</t>
    <phoneticPr fontId="1"/>
  </si>
  <si>
    <t xml:space="preserve">
Ｄ
４</t>
    <phoneticPr fontId="1"/>
  </si>
  <si>
    <t xml:space="preserve">
Ａ
５</t>
    <phoneticPr fontId="1"/>
  </si>
  <si>
    <t xml:space="preserve">
Ｂ
６</t>
    <phoneticPr fontId="1"/>
  </si>
  <si>
    <t xml:space="preserve">
Ｃ
７</t>
    <phoneticPr fontId="1"/>
  </si>
  <si>
    <t>言葉・情報・言語文化</t>
    <rPh sb="0" eb="2">
      <t>コトバ</t>
    </rPh>
    <rPh sb="3" eb="5">
      <t>ジョウホウ</t>
    </rPh>
    <rPh sb="6" eb="8">
      <t>ゲンゴ</t>
    </rPh>
    <rPh sb="8" eb="10">
      <t>ブンカ</t>
    </rPh>
    <phoneticPr fontId="1"/>
  </si>
  <si>
    <t>読むこと</t>
    <rPh sb="0" eb="1">
      <t>ヨ</t>
    </rPh>
    <phoneticPr fontId="1"/>
  </si>
  <si>
    <t>思考・判断・表現</t>
    <phoneticPr fontId="1"/>
  </si>
  <si>
    <t>知識・技能</t>
    <rPh sb="0" eb="2">
      <t>チシキ</t>
    </rPh>
    <rPh sb="3" eb="5">
      <t>ギノウ</t>
    </rPh>
    <phoneticPr fontId="1"/>
  </si>
  <si>
    <t>書くこと</t>
    <rPh sb="0" eb="1">
      <t>カ</t>
    </rPh>
    <phoneticPr fontId="1"/>
  </si>
  <si>
    <t>話すこと聞くこと</t>
    <rPh sb="0" eb="1">
      <t>ハナ</t>
    </rPh>
    <rPh sb="4" eb="5">
      <t>キ</t>
    </rPh>
    <phoneticPr fontId="1"/>
  </si>
  <si>
    <t xml:space="preserve">       </t>
    <phoneticPr fontId="1"/>
  </si>
  <si>
    <t xml:space="preserve">
Ａ
８</t>
    <phoneticPr fontId="1"/>
  </si>
  <si>
    <t xml:space="preserve">
Ｂ
９</t>
    <phoneticPr fontId="1"/>
  </si>
  <si>
    <t xml:space="preserve">
Ｃ
10</t>
    <phoneticPr fontId="1"/>
  </si>
  <si>
    <t>[検査年月日  　　年　月　日]</t>
    <rPh sb="1" eb="6">
      <t>ケンサネンガッピ</t>
    </rPh>
    <rPh sb="10" eb="11">
      <t>ネン</t>
    </rPh>
    <rPh sb="12" eb="13">
      <t>ガツ</t>
    </rPh>
    <rPh sb="14" eb="15">
      <t>ニチ</t>
    </rPh>
    <phoneticPr fontId="1"/>
  </si>
  <si>
    <t>千葉県標準学力検査　－観点別到達度－</t>
    <phoneticPr fontId="1"/>
  </si>
  <si>
    <t xml:space="preserve">
数
と
計
算</t>
    <rPh sb="1" eb="2">
      <t>スウ</t>
    </rPh>
    <rPh sb="7" eb="8">
      <t>ケイ</t>
    </rPh>
    <rPh sb="10" eb="11">
      <t>サン</t>
    </rPh>
    <phoneticPr fontId="1"/>
  </si>
  <si>
    <t xml:space="preserve">
測
定</t>
    <rPh sb="1" eb="2">
      <t>ソク</t>
    </rPh>
    <rPh sb="8" eb="9">
      <t>サダム</t>
    </rPh>
    <phoneticPr fontId="1"/>
  </si>
  <si>
    <t>県正答率</t>
    <rPh sb="0" eb="1">
      <t>ケン</t>
    </rPh>
    <rPh sb="1" eb="3">
      <t>セイトウ</t>
    </rPh>
    <rPh sb="3" eb="4">
      <t>リツ</t>
    </rPh>
    <phoneticPr fontId="1"/>
  </si>
  <si>
    <t>学級正答率</t>
    <rPh sb="0" eb="2">
      <t>ガッキュウ</t>
    </rPh>
    <rPh sb="2" eb="4">
      <t>セイトウ</t>
    </rPh>
    <rPh sb="4" eb="5">
      <t>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</si>
  <si>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</si>
  <si>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</si>
  <si>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</si>
  <si>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</si>
  <si>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測定</t>
    <rPh sb="0" eb="2">
      <t>ソクテイ</t>
    </rPh>
    <phoneticPr fontId="1"/>
  </si>
  <si>
    <t>データの活用</t>
    <rPh sb="4" eb="6">
      <t>カツヨウ</t>
    </rPh>
    <phoneticPr fontId="1"/>
  </si>
  <si>
    <t>　　年　　組　担任</t>
    <phoneticPr fontId="1"/>
  </si>
  <si>
    <t>[検査年月日　　年　　月　　日]</t>
    <phoneticPr fontId="1"/>
  </si>
  <si>
    <t xml:space="preserve">
話す
・
聞
く</t>
    <rPh sb="1" eb="2">
      <t>ハナ</t>
    </rPh>
    <rPh sb="6" eb="7">
      <t>キ</t>
    </rPh>
    <phoneticPr fontId="1"/>
  </si>
  <si>
    <t xml:space="preserve">
書
く
こ
と</t>
    <rPh sb="1" eb="2">
      <t>カ</t>
    </rPh>
    <phoneticPr fontId="1"/>
  </si>
  <si>
    <t xml:space="preserve">
読む
こ
と</t>
    <rPh sb="1" eb="2">
      <t>ヨ</t>
    </rPh>
    <phoneticPr fontId="1"/>
  </si>
  <si>
    <t>知識・技能</t>
    <rPh sb="0" eb="2">
      <t>チシキ</t>
    </rPh>
    <rPh sb="3" eb="5">
      <t>ギノウ</t>
    </rPh>
    <phoneticPr fontId="1"/>
  </si>
  <si>
    <t>県正答率</t>
    <rPh sb="0" eb="1">
      <t>ケン</t>
    </rPh>
    <rPh sb="1" eb="4">
      <t>セイトウリツ</t>
    </rPh>
    <phoneticPr fontId="1"/>
  </si>
  <si>
    <t>学級正答率</t>
    <rPh sb="0" eb="5">
      <t>ガッキュウセイトウリツ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</si>
  <si>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</si>
  <si>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言語</t>
    <rPh sb="0" eb="2">
      <t>ゲンゴ</t>
    </rPh>
    <phoneticPr fontId="1"/>
  </si>
  <si>
    <t>話す・聞く</t>
    <rPh sb="0" eb="1">
      <t>ハナ</t>
    </rPh>
    <rPh sb="3" eb="4">
      <t>キ</t>
    </rPh>
    <phoneticPr fontId="1"/>
  </si>
  <si>
    <t>書くこと</t>
    <rPh sb="0" eb="1">
      <t>カ</t>
    </rPh>
    <phoneticPr fontId="1"/>
  </si>
  <si>
    <t>読むこと</t>
    <rPh sb="0" eb="1">
      <t>ヨ</t>
    </rPh>
    <phoneticPr fontId="1"/>
  </si>
  <si>
    <t>人数＝</t>
    <rPh sb="0" eb="2">
      <t>ニンズウ</t>
    </rPh>
    <phoneticPr fontId="1"/>
  </si>
  <si>
    <t>人数＝</t>
    <rPh sb="0" eb="2">
      <t>ニンズウ</t>
    </rPh>
    <phoneticPr fontId="1"/>
  </si>
  <si>
    <t>レーダーチャートの作り方
①Y24のセル（斜線の入っているセル）をクリックする。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</si>
  <si>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①Y24のセル（斜線の入っているセル）をクリックする。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</si>
  <si>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</si>
  <si>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</si>
  <si>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名前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ナマエ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</si>
  <si>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</si>
  <si>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</si>
  <si>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</si>
  <si>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</si>
  <si>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</si>
  <si>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</si>
  <si>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思考・判断
表現</t>
    <rPh sb="0" eb="2">
      <t>シコウ</t>
    </rPh>
    <rPh sb="3" eb="5">
      <t>ハンダン</t>
    </rPh>
    <rPh sb="6" eb="8">
      <t>ヒョウゲン</t>
    </rPh>
    <phoneticPr fontId="1"/>
  </si>
  <si>
    <r>
      <t xml:space="preserve">
</t>
    </r>
    <r>
      <rPr>
        <sz val="8"/>
        <color theme="1"/>
        <rFont val="ＭＳ 明朝"/>
        <family val="1"/>
        <charset val="128"/>
      </rPr>
      <t>実現状況の
Ａ
Ｂ
Ｃ</t>
    </r>
    <phoneticPr fontId="1"/>
  </si>
  <si>
    <t xml:space="preserve">
デ
❘
タ
の
活
用</t>
    <rPh sb="9" eb="10">
      <t>イ</t>
    </rPh>
    <rPh sb="11" eb="12">
      <t>ヨウ</t>
    </rPh>
    <phoneticPr fontId="1"/>
  </si>
  <si>
    <t xml:space="preserve">
言
葉
言・
語情
文報
化・
</t>
    <rPh sb="1" eb="2">
      <t>ゴン</t>
    </rPh>
    <rPh sb="3" eb="4">
      <t>ヨウ</t>
    </rPh>
    <rPh sb="5" eb="6">
      <t>ゲン</t>
    </rPh>
    <rPh sb="8" eb="9">
      <t>ゴ</t>
    </rPh>
    <rPh sb="9" eb="10">
      <t>セイ</t>
    </rPh>
    <rPh sb="11" eb="12">
      <t>ブン</t>
    </rPh>
    <rPh sb="12" eb="13">
      <t>ムク</t>
    </rPh>
    <rPh sb="14" eb="15">
      <t>カ</t>
    </rPh>
    <phoneticPr fontId="1"/>
  </si>
  <si>
    <t>　　立　小学校</t>
    <phoneticPr fontId="1"/>
  </si>
  <si>
    <t xml:space="preserve">    立 　小学校</t>
    <rPh sb="4" eb="5">
      <t>リツ</t>
    </rPh>
    <rPh sb="7" eb="10">
      <t>ショウガッコウ</t>
    </rPh>
    <phoneticPr fontId="1"/>
  </si>
  <si>
    <t xml:space="preserve"> 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</si>
  <si>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 xml:space="preserve">       </t>
    <phoneticPr fontId="1"/>
  </si>
  <si>
    <t>平均正答率（％）</t>
    <rPh sb="0" eb="2">
      <t>ヘイキン</t>
    </rPh>
    <rPh sb="2" eb="5">
      <t>セイトウリツ</t>
    </rPh>
    <phoneticPr fontId="1"/>
  </si>
  <si>
    <t xml:space="preserve">
総
得
点</t>
    <rPh sb="1" eb="2">
      <t>ソウ</t>
    </rPh>
    <rPh sb="4" eb="5">
      <t>ウ</t>
    </rPh>
    <rPh sb="7" eb="8">
      <t>テン</t>
    </rPh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</si>
  <si>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</si>
  <si>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実現状況の
Ａ
Ｂ
Ｃ</t>
    <phoneticPr fontId="1"/>
  </si>
  <si>
    <t>実現状況の
Ａ
Ｂ
Ｃ</t>
    <phoneticPr fontId="1"/>
  </si>
  <si>
    <t xml:space="preserve">
変
化
と
関
係</t>
    <rPh sb="1" eb="2">
      <t>ヘン</t>
    </rPh>
    <rPh sb="3" eb="4">
      <t>カ</t>
    </rPh>
    <rPh sb="7" eb="8">
      <t>セキ</t>
    </rPh>
    <rPh sb="9" eb="10">
      <t>ガカリ</t>
    </rPh>
    <phoneticPr fontId="1"/>
  </si>
  <si>
    <t xml:space="preserve">
Ａ
１</t>
    <phoneticPr fontId="1"/>
  </si>
  <si>
    <t xml:space="preserve">
Ｄ
４</t>
    <phoneticPr fontId="1"/>
  </si>
  <si>
    <t xml:space="preserve">
Ａ
５</t>
    <phoneticPr fontId="1"/>
  </si>
  <si>
    <t xml:space="preserve">
Ｄ
８</t>
    <phoneticPr fontId="1"/>
  </si>
  <si>
    <t xml:space="preserve">
Ａ
9</t>
    <phoneticPr fontId="1"/>
  </si>
  <si>
    <t xml:space="preserve">
Ｂ
10</t>
    <phoneticPr fontId="1"/>
  </si>
  <si>
    <t xml:space="preserve">
Ｃ
11</t>
    <phoneticPr fontId="1"/>
  </si>
  <si>
    <t xml:space="preserve">
Ｄ
12</t>
    <phoneticPr fontId="1"/>
  </si>
  <si>
    <t>　問題別得点一覧表で、知識・技能の合計得点が「２ 知識・技能」の欄に表示されます。続いて、思考・判断・表現のＡ９ の得点欄に得点を入れると、Ａ９ の得点が「２ 知識・技能」の欄にも反映されてしまう現象が起こることがあります。
　この場合には、エクセルの画面で、「ファイル⇒オプション⇒詳細設定⇒データ範囲の形式および数式を拡張する」　の☑をはずすと正しく計算されます。エクセルのバージョンによって表現が違うことがあります。</t>
    <rPh sb="19" eb="21">
      <t>トクテン</t>
    </rPh>
    <rPh sb="25" eb="27">
      <t>チシキ</t>
    </rPh>
    <rPh sb="28" eb="30">
      <t>ギノウ</t>
    </rPh>
    <rPh sb="32" eb="33">
      <t>ラン</t>
    </rPh>
    <rPh sb="34" eb="36">
      <t>ヒョウジ</t>
    </rPh>
    <rPh sb="41" eb="42">
      <t>ツヅ</t>
    </rPh>
    <rPh sb="45" eb="47">
      <t>シコウ</t>
    </rPh>
    <rPh sb="48" eb="50">
      <t>ハンダン</t>
    </rPh>
    <rPh sb="51" eb="53">
      <t>ヒョウゲン</t>
    </rPh>
    <rPh sb="58" eb="60">
      <t>トクテン</t>
    </rPh>
    <rPh sb="60" eb="61">
      <t>ラン</t>
    </rPh>
    <rPh sb="62" eb="64">
      <t>トクテン</t>
    </rPh>
    <rPh sb="65" eb="66">
      <t>イ</t>
    </rPh>
    <rPh sb="74" eb="76">
      <t>トクテン</t>
    </rPh>
    <rPh sb="80" eb="82">
      <t>チシキ</t>
    </rPh>
    <rPh sb="83" eb="85">
      <t>ギノウ</t>
    </rPh>
    <rPh sb="87" eb="88">
      <t>ラン</t>
    </rPh>
    <rPh sb="90" eb="92">
      <t>ハンエイ</t>
    </rPh>
    <phoneticPr fontId="1"/>
  </si>
  <si>
    <t xml:space="preserve">
学
力
標
準
点</t>
    <rPh sb="1" eb="2">
      <t>ガク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</si>
  <si>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 xml:space="preserve">
学
力
標
準
点</t>
    <rPh sb="1" eb="2">
      <t>マナブ</t>
    </rPh>
    <rPh sb="3" eb="4">
      <t>チカラ</t>
    </rPh>
    <rPh sb="5" eb="6">
      <t>ヒョウ</t>
    </rPh>
    <rPh sb="7" eb="8">
      <t>ジュン</t>
    </rPh>
    <rPh sb="9" eb="10">
      <t>テン</t>
    </rPh>
    <phoneticPr fontId="1"/>
  </si>
  <si>
    <t>記入注意　問題ごとに個人の得点を数字で記入します。ただし、主体的に学習に取り組む態度は総得点に加えない。</t>
  </si>
  <si>
    <t>記入注意　問題ごとに個人の得点を数字で記入します。ただし、主体的に学習に取り組む態度は総得点に加えない。</t>
    <phoneticPr fontId="1"/>
  </si>
  <si>
    <t>県 正 答 率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</si>
  <si>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名 前</t>
    <rPh sb="0" eb="1">
      <t>ナ</t>
    </rPh>
    <rPh sb="2" eb="3">
      <t>マエ</t>
    </rPh>
    <phoneticPr fontId="1"/>
  </si>
  <si>
    <t>得点</t>
    <rPh sb="0" eb="2">
      <t>トクテン</t>
    </rPh>
    <phoneticPr fontId="1"/>
  </si>
  <si>
    <t>標準点</t>
    <rPh sb="0" eb="3">
      <t>ヒョウジュンテン</t>
    </rPh>
    <phoneticPr fontId="1"/>
  </si>
  <si>
    <t>順位</t>
    <rPh sb="0" eb="2">
      <t>ジュンイ</t>
    </rPh>
    <phoneticPr fontId="1"/>
  </si>
  <si>
    <t>県 正 答 率（％）</t>
    <rPh sb="0" eb="1">
      <t>ケン</t>
    </rPh>
    <rPh sb="2" eb="3">
      <t>セイ</t>
    </rPh>
    <rPh sb="4" eb="5">
      <t>コタエ</t>
    </rPh>
    <rPh sb="6" eb="7">
      <t>リツ</t>
    </rPh>
    <phoneticPr fontId="1"/>
  </si>
  <si>
    <t>国　　語</t>
    <rPh sb="0" eb="1">
      <t>クニ</t>
    </rPh>
    <rPh sb="3" eb="4">
      <t>ゴ</t>
    </rPh>
    <phoneticPr fontId="1"/>
  </si>
  <si>
    <t>総得点</t>
    <rPh sb="0" eb="3">
      <t>ソウトクテン</t>
    </rPh>
    <phoneticPr fontId="1"/>
  </si>
  <si>
    <t>標準点</t>
    <rPh sb="0" eb="2">
      <t>ヒョウジュン</t>
    </rPh>
    <rPh sb="2" eb="3">
      <t>テン</t>
    </rPh>
    <phoneticPr fontId="1"/>
  </si>
  <si>
    <t>算　　数</t>
    <rPh sb="0" eb="1">
      <t>サン</t>
    </rPh>
    <rPh sb="3" eb="4">
      <t>スウ</t>
    </rPh>
    <phoneticPr fontId="1"/>
  </si>
  <si>
    <t>名　　前</t>
    <rPh sb="0" eb="1">
      <t>ナ</t>
    </rPh>
    <rPh sb="3" eb="4">
      <t>マエ</t>
    </rPh>
    <phoneticPr fontId="1"/>
  </si>
  <si>
    <t>　　　　　　
　</t>
    <phoneticPr fontId="1"/>
  </si>
  <si>
    <t>目的の表だけ印刷するには、次のようにします。
　①印刷する範囲を指定します。
　②ファイル ⇒ 印刷
　③ 設定 ⇒ 選択した部分を印刷　を選びます。
  ④枚数を指定して、印刷ボタンをクリックします。</t>
    <rPh sb="59" eb="61">
      <t>センタク</t>
    </rPh>
    <rPh sb="63" eb="65">
      <t>ブブン</t>
    </rPh>
    <phoneticPr fontId="1"/>
  </si>
  <si>
    <t>　　年　　　組　総得点順一覧表</t>
    <rPh sb="2" eb="3">
      <t>ネン</t>
    </rPh>
    <rPh sb="6" eb="7">
      <t>クミ</t>
    </rPh>
    <rPh sb="8" eb="11">
      <t>ソウトクテン</t>
    </rPh>
    <rPh sb="11" eb="12">
      <t>ジュン</t>
    </rPh>
    <rPh sb="12" eb="14">
      <t>イチラン</t>
    </rPh>
    <rPh sb="14" eb="15">
      <t>ヒョウ</t>
    </rPh>
    <phoneticPr fontId="1"/>
  </si>
  <si>
    <t>　　年　　組　国語 得点順一覧表</t>
    <rPh sb="2" eb="3">
      <t>ネン</t>
    </rPh>
    <rPh sb="5" eb="6">
      <t>クミ</t>
    </rPh>
    <rPh sb="7" eb="9">
      <t>コクゴ</t>
    </rPh>
    <rPh sb="8" eb="9">
      <t>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</si>
  <si>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　　年　　組　算数 得点順一覧表</t>
    <rPh sb="2" eb="3">
      <t>ネン</t>
    </rPh>
    <rPh sb="5" eb="6">
      <t>クミ</t>
    </rPh>
    <rPh sb="7" eb="9">
      <t>サンスウ</t>
    </rPh>
    <rPh sb="9" eb="10">
      <t>コクゴ</t>
    </rPh>
    <rPh sb="10" eb="12">
      <t>トクテン</t>
    </rPh>
    <rPh sb="12" eb="13">
      <t>ジュン</t>
    </rPh>
    <rPh sb="13" eb="16">
      <t>イチランヒョウ</t>
    </rPh>
    <rPh sb="15" eb="16">
      <t>ヒョウ</t>
    </rPh>
    <phoneticPr fontId="1"/>
  </si>
  <si>
    <t>正答率の比較</t>
    <rPh sb="0" eb="1">
      <t>セイ</t>
    </rPh>
    <rPh sb="1" eb="2">
      <t>コタエ</t>
    </rPh>
    <rPh sb="2" eb="3">
      <t>リツ</t>
    </rPh>
    <rPh sb="4" eb="6">
      <t>ヒカク</t>
    </rPh>
    <phoneticPr fontId="1"/>
  </si>
  <si>
    <t>・正答率の比較＝平均正答率－県正答率</t>
    <phoneticPr fontId="1"/>
  </si>
  <si>
    <t>・正答率の比較＝平均正答率－県正答率</t>
    <rPh sb="8" eb="10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</si>
</sst>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);[Red]\(0\)"/>
    <numFmt numFmtId="178" formatCode="0_ "/>
    <numFmt numFmtId="179" formatCode="0.0_);[Red]\(0.0\)"/>
    <numFmt numFmtId="184" formatCode="0.0;[Red]0.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5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Down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4">
    <xf numFmtId="0" fontId="0" fillId="0" borderId="0" xfId="0">
      <alignment vertical="center"/>
    </xf>
    <xf numFmtId="0" fontId="0" fillId="0" borderId="23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/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63" xfId="0" applyBorder="1">
      <alignment vertical="center"/>
    </xf>
    <xf numFmtId="0" fontId="0" fillId="0" borderId="63" xfId="0" applyBorder="1" applyAlignment="1">
      <alignment horizontal="center" vertical="center"/>
    </xf>
    <xf numFmtId="176" fontId="0" fillId="0" borderId="63" xfId="0" applyNumberFormat="1" applyBorder="1">
      <alignment vertical="center"/>
    </xf>
    <xf numFmtId="0" fontId="0" fillId="0" borderId="64" xfId="0" applyBorder="1">
      <alignment vertical="center"/>
    </xf>
    <xf numFmtId="0" fontId="8" fillId="0" borderId="48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49" xfId="0" applyFont="1" applyBorder="1" applyAlignment="1">
      <alignment horizontal="right" vertical="center"/>
    </xf>
    <xf numFmtId="0" fontId="14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4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57" xfId="0" applyFont="1" applyBorder="1">
      <alignment vertical="center"/>
    </xf>
    <xf numFmtId="0" fontId="15" fillId="0" borderId="57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14" fillId="0" borderId="30" xfId="0" applyFont="1" applyBorder="1">
      <alignment vertical="center"/>
    </xf>
    <xf numFmtId="0" fontId="15" fillId="0" borderId="30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5" xfId="0" applyFont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8" fillId="0" borderId="67" xfId="0" applyFont="1" applyBorder="1">
      <alignment vertical="center"/>
    </xf>
    <xf numFmtId="0" fontId="8" fillId="0" borderId="67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66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78" fontId="2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20" fillId="0" borderId="52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177" fontId="8" fillId="0" borderId="11" xfId="0" applyNumberFormat="1" applyFont="1" applyBorder="1" applyAlignment="1">
      <alignment vertical="center" shrinkToFit="1"/>
    </xf>
    <xf numFmtId="177" fontId="8" fillId="0" borderId="15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2" fillId="0" borderId="9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177" fontId="8" fillId="0" borderId="9" xfId="0" applyNumberFormat="1" applyFont="1" applyBorder="1" applyAlignment="1">
      <alignment vertical="center" shrinkToFit="1"/>
    </xf>
    <xf numFmtId="177" fontId="8" fillId="0" borderId="54" xfId="0" applyNumberFormat="1" applyFont="1" applyBorder="1" applyAlignment="1">
      <alignment vertical="center" shrinkToFit="1"/>
    </xf>
    <xf numFmtId="177" fontId="8" fillId="0" borderId="1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9" fontId="8" fillId="0" borderId="74" xfId="0" applyNumberFormat="1" applyFont="1" applyBorder="1" applyAlignment="1">
      <alignment horizontal="center" vertical="center" shrinkToFit="1"/>
    </xf>
    <xf numFmtId="179" fontId="8" fillId="0" borderId="69" xfId="0" applyNumberFormat="1" applyFont="1" applyBorder="1" applyAlignment="1">
      <alignment horizontal="center" vertical="center" shrinkToFit="1"/>
    </xf>
    <xf numFmtId="179" fontId="8" fillId="0" borderId="71" xfId="0" applyNumberFormat="1" applyFont="1" applyBorder="1" applyAlignment="1">
      <alignment horizontal="center" vertical="center" shrinkToFit="1"/>
    </xf>
    <xf numFmtId="179" fontId="8" fillId="0" borderId="66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horizontal="center" vertical="center" shrinkToFit="1"/>
    </xf>
    <xf numFmtId="179" fontId="8" fillId="0" borderId="68" xfId="0" applyNumberFormat="1" applyFont="1" applyBorder="1" applyAlignment="1">
      <alignment vertical="center" shrinkToFit="1"/>
    </xf>
    <xf numFmtId="179" fontId="8" fillId="0" borderId="69" xfId="0" applyNumberFormat="1" applyFont="1" applyBorder="1" applyAlignment="1">
      <alignment vertical="center" shrinkToFit="1"/>
    </xf>
    <xf numFmtId="179" fontId="8" fillId="0" borderId="71" xfId="0" applyNumberFormat="1" applyFont="1" applyBorder="1" applyAlignment="1">
      <alignment vertical="center" shrinkToFit="1"/>
    </xf>
    <xf numFmtId="179" fontId="8" fillId="0" borderId="65" xfId="0" applyNumberFormat="1" applyFont="1" applyBorder="1" applyAlignment="1">
      <alignment vertical="center" shrinkToFit="1"/>
    </xf>
    <xf numFmtId="179" fontId="8" fillId="0" borderId="70" xfId="0" applyNumberFormat="1" applyFont="1" applyBorder="1" applyAlignment="1">
      <alignment vertical="center" shrinkToFit="1"/>
    </xf>
    <xf numFmtId="179" fontId="2" fillId="0" borderId="68" xfId="0" applyNumberFormat="1" applyFont="1" applyBorder="1" applyAlignment="1">
      <alignment vertical="center" shrinkToFit="1"/>
    </xf>
    <xf numFmtId="179" fontId="2" fillId="0" borderId="69" xfId="0" applyNumberFormat="1" applyFont="1" applyBorder="1" applyAlignment="1">
      <alignment vertical="center" shrinkToFit="1"/>
    </xf>
    <xf numFmtId="179" fontId="2" fillId="0" borderId="70" xfId="0" applyNumberFormat="1" applyFont="1" applyBorder="1" applyAlignment="1">
      <alignment vertical="center" shrinkToFit="1"/>
    </xf>
    <xf numFmtId="179" fontId="2" fillId="0" borderId="65" xfId="0" applyNumberFormat="1" applyFont="1" applyBorder="1" applyAlignment="1">
      <alignment horizontal="center" vertical="center" shrinkToFit="1"/>
    </xf>
    <xf numFmtId="179" fontId="8" fillId="0" borderId="70" xfId="0" applyNumberFormat="1" applyFont="1" applyBorder="1" applyAlignment="1">
      <alignment horizontal="center" vertical="center" shrinkToFit="1"/>
    </xf>
    <xf numFmtId="179" fontId="8" fillId="0" borderId="65" xfId="0" applyNumberFormat="1" applyFont="1" applyBorder="1" applyAlignment="1">
      <alignment horizontal="center" vertical="center" shrinkToFit="1"/>
    </xf>
    <xf numFmtId="179" fontId="8" fillId="0" borderId="75" xfId="0" applyNumberFormat="1" applyFont="1" applyBorder="1" applyAlignment="1">
      <alignment horizontal="center" vertical="center" shrinkToFit="1"/>
    </xf>
    <xf numFmtId="179" fontId="8" fillId="0" borderId="13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vertical="center" shrinkToFit="1"/>
    </xf>
    <xf numFmtId="179" fontId="8" fillId="0" borderId="14" xfId="0" applyNumberFormat="1" applyFont="1" applyBorder="1" applyAlignment="1">
      <alignment vertical="center" shrinkToFit="1"/>
    </xf>
    <xf numFmtId="179" fontId="8" fillId="0" borderId="38" xfId="0" applyNumberFormat="1" applyFont="1" applyBorder="1" applyAlignment="1">
      <alignment vertical="center" shrinkToFit="1"/>
    </xf>
    <xf numFmtId="176" fontId="8" fillId="0" borderId="74" xfId="0" applyNumberFormat="1" applyFont="1" applyBorder="1" applyAlignment="1">
      <alignment horizontal="center" vertical="center" shrinkToFit="1"/>
    </xf>
    <xf numFmtId="176" fontId="8" fillId="0" borderId="69" xfId="0" applyNumberFormat="1" applyFont="1" applyBorder="1" applyAlignment="1">
      <alignment horizontal="center" vertical="center" shrinkToFit="1"/>
    </xf>
    <xf numFmtId="176" fontId="8" fillId="0" borderId="71" xfId="0" applyNumberFormat="1" applyFont="1" applyBorder="1" applyAlignment="1">
      <alignment horizontal="center" vertical="center" shrinkToFit="1"/>
    </xf>
    <xf numFmtId="176" fontId="8" fillId="0" borderId="68" xfId="0" applyNumberFormat="1" applyFont="1" applyBorder="1" applyAlignment="1">
      <alignment horizontal="center" vertical="center" shrinkToFit="1"/>
    </xf>
    <xf numFmtId="176" fontId="8" fillId="0" borderId="66" xfId="0" applyNumberFormat="1" applyFont="1" applyBorder="1" applyAlignment="1">
      <alignment horizontal="center" vertical="center" shrinkToFit="1"/>
    </xf>
    <xf numFmtId="176" fontId="8" fillId="0" borderId="70" xfId="0" applyNumberFormat="1" applyFont="1" applyBorder="1" applyAlignment="1">
      <alignment horizontal="center" vertical="center" shrinkToFit="1"/>
    </xf>
    <xf numFmtId="176" fontId="8" fillId="0" borderId="75" xfId="0" applyNumberFormat="1" applyFont="1" applyBorder="1" applyAlignment="1">
      <alignment horizontal="center" vertical="center" shrinkToFit="1"/>
    </xf>
    <xf numFmtId="176" fontId="8" fillId="0" borderId="65" xfId="0" applyNumberFormat="1" applyFont="1" applyBorder="1" applyAlignment="1">
      <alignment horizontal="center" vertical="center" shrinkToFit="1"/>
    </xf>
    <xf numFmtId="0" fontId="16" fillId="0" borderId="56" xfId="0" applyFont="1" applyBorder="1">
      <alignment vertical="center"/>
    </xf>
    <xf numFmtId="0" fontId="8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179" fontId="2" fillId="0" borderId="71" xfId="0" applyNumberFormat="1" applyFont="1" applyBorder="1" applyAlignment="1">
      <alignment vertical="center" shrinkToFit="1"/>
    </xf>
    <xf numFmtId="179" fontId="2" fillId="0" borderId="65" xfId="0" applyNumberFormat="1" applyFont="1" applyBorder="1" applyAlignment="1">
      <alignment vertical="center" shrinkToFit="1"/>
    </xf>
    <xf numFmtId="179" fontId="2" fillId="0" borderId="75" xfId="0" applyNumberFormat="1" applyFont="1" applyBorder="1" applyAlignment="1">
      <alignment vertical="center" shrinkToFit="1"/>
    </xf>
    <xf numFmtId="179" fontId="2" fillId="0" borderId="74" xfId="0" applyNumberFormat="1" applyFont="1" applyBorder="1" applyAlignment="1">
      <alignment vertical="center" shrinkToFit="1"/>
    </xf>
    <xf numFmtId="0" fontId="14" fillId="2" borderId="9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vertical="center" shrinkToFit="1"/>
    </xf>
    <xf numFmtId="177" fontId="8" fillId="2" borderId="15" xfId="0" applyNumberFormat="1" applyFont="1" applyFill="1" applyBorder="1" applyAlignment="1">
      <alignment vertical="center" shrinkToFit="1"/>
    </xf>
    <xf numFmtId="177" fontId="8" fillId="2" borderId="17" xfId="0" applyNumberFormat="1" applyFont="1" applyFill="1" applyBorder="1" applyAlignment="1">
      <alignment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177" fontId="8" fillId="2" borderId="54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177" fontId="2" fillId="2" borderId="11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center" vertical="center" shrinkToFit="1"/>
    </xf>
    <xf numFmtId="177" fontId="4" fillId="2" borderId="15" xfId="0" applyNumberFormat="1" applyFont="1" applyFill="1" applyBorder="1" applyAlignment="1">
      <alignment horizontal="center" vertical="center" shrinkToFit="1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0" fontId="15" fillId="2" borderId="53" xfId="0" applyFont="1" applyFill="1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53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vertical="center" shrinkToFit="1"/>
    </xf>
    <xf numFmtId="178" fontId="2" fillId="2" borderId="9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178" fontId="2" fillId="2" borderId="1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/>
    </xf>
    <xf numFmtId="177" fontId="8" fillId="2" borderId="37" xfId="0" applyNumberFormat="1" applyFont="1" applyFill="1" applyBorder="1" applyAlignment="1">
      <alignment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top" wrapText="1"/>
    </xf>
    <xf numFmtId="0" fontId="10" fillId="0" borderId="6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/>
    </xf>
    <xf numFmtId="0" fontId="10" fillId="0" borderId="24" xfId="0" applyFont="1" applyBorder="1" applyAlignment="1">
      <alignment horizontal="right"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5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184" fontId="2" fillId="0" borderId="68" xfId="0" applyNumberFormat="1" applyFont="1" applyBorder="1" applyAlignment="1">
      <alignment horizontal="center" vertical="center" shrinkToFit="1"/>
    </xf>
    <xf numFmtId="184" fontId="2" fillId="0" borderId="69" xfId="0" applyNumberFormat="1" applyFont="1" applyBorder="1" applyAlignment="1">
      <alignment horizontal="center" vertical="center" shrinkToFit="1"/>
    </xf>
    <xf numFmtId="184" fontId="2" fillId="0" borderId="70" xfId="0" applyNumberFormat="1" applyFont="1" applyBorder="1" applyAlignment="1">
      <alignment horizontal="center" vertical="center" shrinkToFit="1"/>
    </xf>
    <xf numFmtId="184" fontId="2" fillId="0" borderId="74" xfId="0" applyNumberFormat="1" applyFont="1" applyBorder="1" applyAlignment="1">
      <alignment horizontal="center" vertical="center" shrinkToFit="1"/>
    </xf>
    <xf numFmtId="184" fontId="2" fillId="0" borderId="75" xfId="0" applyNumberFormat="1" applyFont="1" applyBorder="1" applyAlignment="1">
      <alignment horizontal="center" vertical="center" shrinkToFit="1"/>
    </xf>
    <xf numFmtId="184" fontId="2" fillId="0" borderId="6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小２国</a:t>
          </a:r>
        </a:p>
      </xdr:txBody>
    </xdr: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344365</xdr:colOff>
      <xdr:row>9</xdr:row>
      <xdr:rowOff>8518</xdr:rowOff>
    </xdr:from>
    <xdr:to>
      <xdr:col>22</xdr:col>
      <xdr:colOff>342486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909038" y="880422"/>
          <a:ext cx="226946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48739</xdr:colOff>
      <xdr:row>18</xdr:row>
      <xdr:rowOff>92063</xdr:rowOff>
    </xdr:from>
    <xdr:to>
      <xdr:col>4</xdr:col>
      <xdr:colOff>247521</xdr:colOff>
      <xdr:row>20</xdr:row>
      <xdr:rowOff>24847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829181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14654</xdr:colOff>
      <xdr:row>11</xdr:row>
      <xdr:rowOff>25083</xdr:rowOff>
    </xdr:from>
    <xdr:to>
      <xdr:col>22</xdr:col>
      <xdr:colOff>342486</xdr:colOff>
      <xdr:row>11</xdr:row>
      <xdr:rowOff>25083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923692" y="1102141"/>
          <a:ext cx="22548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34084</xdr:colOff>
      <xdr:row>18</xdr:row>
      <xdr:rowOff>92063</xdr:rowOff>
    </xdr:from>
    <xdr:to>
      <xdr:col>5</xdr:col>
      <xdr:colOff>232866</xdr:colOff>
      <xdr:row>20</xdr:row>
      <xdr:rowOff>24847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09294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41413</xdr:colOff>
      <xdr:row>18</xdr:row>
      <xdr:rowOff>92063</xdr:rowOff>
    </xdr:from>
    <xdr:to>
      <xdr:col>6</xdr:col>
      <xdr:colOff>240195</xdr:colOff>
      <xdr:row>20</xdr:row>
      <xdr:rowOff>24847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378701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41412</xdr:colOff>
      <xdr:row>18</xdr:row>
      <xdr:rowOff>92063</xdr:rowOff>
    </xdr:from>
    <xdr:to>
      <xdr:col>7</xdr:col>
      <xdr:colOff>240194</xdr:colOff>
      <xdr:row>20</xdr:row>
      <xdr:rowOff>24847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657124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41413</xdr:colOff>
      <xdr:row>18</xdr:row>
      <xdr:rowOff>92063</xdr:rowOff>
    </xdr:from>
    <xdr:to>
      <xdr:col>8</xdr:col>
      <xdr:colOff>240195</xdr:colOff>
      <xdr:row>20</xdr:row>
      <xdr:rowOff>24847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935548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34084</xdr:colOff>
      <xdr:row>18</xdr:row>
      <xdr:rowOff>92063</xdr:rowOff>
    </xdr:from>
    <xdr:to>
      <xdr:col>9</xdr:col>
      <xdr:colOff>232866</xdr:colOff>
      <xdr:row>20</xdr:row>
      <xdr:rowOff>24847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0664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48739</xdr:colOff>
      <xdr:row>18</xdr:row>
      <xdr:rowOff>92063</xdr:rowOff>
    </xdr:from>
    <xdr:to>
      <xdr:col>10</xdr:col>
      <xdr:colOff>247521</xdr:colOff>
      <xdr:row>20</xdr:row>
      <xdr:rowOff>24847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9720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34084</xdr:colOff>
      <xdr:row>18</xdr:row>
      <xdr:rowOff>92063</xdr:rowOff>
    </xdr:from>
    <xdr:to>
      <xdr:col>11</xdr:col>
      <xdr:colOff>232866</xdr:colOff>
      <xdr:row>20</xdr:row>
      <xdr:rowOff>24847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763488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41412</xdr:colOff>
      <xdr:row>18</xdr:row>
      <xdr:rowOff>92063</xdr:rowOff>
    </xdr:from>
    <xdr:to>
      <xdr:col>12</xdr:col>
      <xdr:colOff>240194</xdr:colOff>
      <xdr:row>20</xdr:row>
      <xdr:rowOff>24847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049239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41412</xdr:colOff>
      <xdr:row>18</xdr:row>
      <xdr:rowOff>92063</xdr:rowOff>
    </xdr:from>
    <xdr:to>
      <xdr:col>13</xdr:col>
      <xdr:colOff>240194</xdr:colOff>
      <xdr:row>20</xdr:row>
      <xdr:rowOff>24847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327662" y="2063005"/>
          <a:ext cx="198782" cy="1965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342900</xdr:colOff>
      <xdr:row>18</xdr:row>
      <xdr:rowOff>57150</xdr:rowOff>
    </xdr:from>
    <xdr:to>
      <xdr:col>25</xdr:col>
      <xdr:colOff>800100</xdr:colOff>
      <xdr:row>22</xdr:row>
      <xdr:rowOff>123825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877175" y="2047875"/>
          <a:ext cx="45720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小２国</a:t>
          </a:r>
        </a:p>
      </xdr:txBody>
    </xdr:sp>
    <xdr:clientData/>
  </xdr:twoCellAnchor>
  <xdr:twoCellAnchor>
    <xdr:from>
      <xdr:col>1</xdr:col>
      <xdr:colOff>41413</xdr:colOff>
      <xdr:row>71</xdr:row>
      <xdr:rowOff>48453</xdr:rowOff>
    </xdr:from>
    <xdr:to>
      <xdr:col>1</xdr:col>
      <xdr:colOff>662609</xdr:colOff>
      <xdr:row>74</xdr:row>
      <xdr:rowOff>8281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6761" y="11171996"/>
          <a:ext cx="621196" cy="208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</a:p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344365</xdr:colOff>
      <xdr:row>77</xdr:row>
      <xdr:rowOff>8518</xdr:rowOff>
    </xdr:from>
    <xdr:to>
      <xdr:col>22</xdr:col>
      <xdr:colOff>342486</xdr:colOff>
      <xdr:row>77</xdr:row>
      <xdr:rowOff>8518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532880" y="919605"/>
          <a:ext cx="21350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48739</xdr:colOff>
      <xdr:row>86</xdr:row>
      <xdr:rowOff>92063</xdr:rowOff>
    </xdr:from>
    <xdr:to>
      <xdr:col>4</xdr:col>
      <xdr:colOff>247521</xdr:colOff>
      <xdr:row>88</xdr:row>
      <xdr:rowOff>24847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88696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14654</xdr:colOff>
      <xdr:row>79</xdr:row>
      <xdr:rowOff>25083</xdr:rowOff>
    </xdr:from>
    <xdr:to>
      <xdr:col>22</xdr:col>
      <xdr:colOff>342486</xdr:colOff>
      <xdr:row>79</xdr:row>
      <xdr:rowOff>25083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4545241" y="1151518"/>
          <a:ext cx="212267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34084</xdr:colOff>
      <xdr:row>86</xdr:row>
      <xdr:rowOff>92063</xdr:rowOff>
    </xdr:from>
    <xdr:to>
      <xdr:col>5</xdr:col>
      <xdr:colOff>232866</xdr:colOff>
      <xdr:row>88</xdr:row>
      <xdr:rowOff>24847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93080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41413</xdr:colOff>
      <xdr:row>86</xdr:row>
      <xdr:rowOff>92063</xdr:rowOff>
    </xdr:from>
    <xdr:to>
      <xdr:col>6</xdr:col>
      <xdr:colOff>240195</xdr:colOff>
      <xdr:row>88</xdr:row>
      <xdr:rowOff>24847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19489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41412</xdr:colOff>
      <xdr:row>86</xdr:row>
      <xdr:rowOff>92063</xdr:rowOff>
    </xdr:from>
    <xdr:to>
      <xdr:col>7</xdr:col>
      <xdr:colOff>240194</xdr:colOff>
      <xdr:row>88</xdr:row>
      <xdr:rowOff>24847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45165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41413</xdr:colOff>
      <xdr:row>86</xdr:row>
      <xdr:rowOff>92063</xdr:rowOff>
    </xdr:from>
    <xdr:to>
      <xdr:col>8</xdr:col>
      <xdr:colOff>240195</xdr:colOff>
      <xdr:row>88</xdr:row>
      <xdr:rowOff>24847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708413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34084</xdr:colOff>
      <xdr:row>86</xdr:row>
      <xdr:rowOff>92063</xdr:rowOff>
    </xdr:from>
    <xdr:to>
      <xdr:col>9</xdr:col>
      <xdr:colOff>232866</xdr:colOff>
      <xdr:row>88</xdr:row>
      <xdr:rowOff>24847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957845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48739</xdr:colOff>
      <xdr:row>86</xdr:row>
      <xdr:rowOff>92063</xdr:rowOff>
    </xdr:from>
    <xdr:to>
      <xdr:col>10</xdr:col>
      <xdr:colOff>247521</xdr:colOff>
      <xdr:row>88</xdr:row>
      <xdr:rowOff>24847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229261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34084</xdr:colOff>
      <xdr:row>86</xdr:row>
      <xdr:rowOff>92063</xdr:rowOff>
    </xdr:from>
    <xdr:to>
      <xdr:col>11</xdr:col>
      <xdr:colOff>232866</xdr:colOff>
      <xdr:row>88</xdr:row>
      <xdr:rowOff>24847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71367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41412</xdr:colOff>
      <xdr:row>86</xdr:row>
      <xdr:rowOff>92063</xdr:rowOff>
    </xdr:from>
    <xdr:to>
      <xdr:col>12</xdr:col>
      <xdr:colOff>240194</xdr:colOff>
      <xdr:row>88</xdr:row>
      <xdr:rowOff>24847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735455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41412</xdr:colOff>
      <xdr:row>86</xdr:row>
      <xdr:rowOff>92063</xdr:rowOff>
    </xdr:from>
    <xdr:to>
      <xdr:col>13</xdr:col>
      <xdr:colOff>240194</xdr:colOff>
      <xdr:row>88</xdr:row>
      <xdr:rowOff>24847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992216" y="2121302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H="1" flipV="1">
          <a:off x="215348" y="1476534"/>
          <a:ext cx="871904" cy="1060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24849</xdr:colOff>
      <xdr:row>17</xdr:row>
      <xdr:rowOff>17521</xdr:rowOff>
    </xdr:from>
    <xdr:to>
      <xdr:col>11</xdr:col>
      <xdr:colOff>223631</xdr:colOff>
      <xdr:row>18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919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小２算</a:t>
          </a:r>
        </a:p>
      </xdr:txBody>
    </xdr:sp>
    <xdr:clientData/>
  </xdr:twoCellAnchor>
  <xdr:twoCellAnchor>
    <xdr:from>
      <xdr:col>16</xdr:col>
      <xdr:colOff>8282</xdr:colOff>
      <xdr:row>11</xdr:row>
      <xdr:rowOff>24847</xdr:rowOff>
    </xdr:from>
    <xdr:to>
      <xdr:col>22</xdr:col>
      <xdr:colOff>330476</xdr:colOff>
      <xdr:row>11</xdr:row>
      <xdr:rowOff>24847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5123207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17</xdr:row>
      <xdr:rowOff>24849</xdr:rowOff>
    </xdr:from>
    <xdr:to>
      <xdr:col>12</xdr:col>
      <xdr:colOff>215347</xdr:colOff>
      <xdr:row>18</xdr:row>
      <xdr:rowOff>82827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939624" y="188222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17</xdr:row>
      <xdr:rowOff>17521</xdr:rowOff>
    </xdr:from>
    <xdr:to>
      <xdr:col>13</xdr:col>
      <xdr:colOff>223630</xdr:colOff>
      <xdr:row>18</xdr:row>
      <xdr:rowOff>82826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87274" y="187489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9</xdr:row>
      <xdr:rowOff>8518</xdr:rowOff>
    </xdr:from>
    <xdr:to>
      <xdr:col>22</xdr:col>
      <xdr:colOff>330476</xdr:colOff>
      <xdr:row>9</xdr:row>
      <xdr:rowOff>8518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5123207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17</xdr:row>
      <xdr:rowOff>17521</xdr:rowOff>
    </xdr:from>
    <xdr:to>
      <xdr:col>10</xdr:col>
      <xdr:colOff>223630</xdr:colOff>
      <xdr:row>18</xdr:row>
      <xdr:rowOff>82827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1966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17</xdr:row>
      <xdr:rowOff>17521</xdr:rowOff>
    </xdr:from>
    <xdr:to>
      <xdr:col>9</xdr:col>
      <xdr:colOff>223631</xdr:colOff>
      <xdr:row>18</xdr:row>
      <xdr:rowOff>82827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9490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17</xdr:row>
      <xdr:rowOff>17521</xdr:rowOff>
    </xdr:from>
    <xdr:to>
      <xdr:col>8</xdr:col>
      <xdr:colOff>223631</xdr:colOff>
      <xdr:row>18</xdr:row>
      <xdr:rowOff>82827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70137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17</xdr:row>
      <xdr:rowOff>17521</xdr:rowOff>
    </xdr:from>
    <xdr:to>
      <xdr:col>7</xdr:col>
      <xdr:colOff>215348</xdr:colOff>
      <xdr:row>18</xdr:row>
      <xdr:rowOff>82827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445441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17</xdr:row>
      <xdr:rowOff>17521</xdr:rowOff>
    </xdr:from>
    <xdr:to>
      <xdr:col>6</xdr:col>
      <xdr:colOff>223630</xdr:colOff>
      <xdr:row>18</xdr:row>
      <xdr:rowOff>82827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2060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17</xdr:row>
      <xdr:rowOff>17521</xdr:rowOff>
    </xdr:from>
    <xdr:to>
      <xdr:col>5</xdr:col>
      <xdr:colOff>223631</xdr:colOff>
      <xdr:row>18</xdr:row>
      <xdr:rowOff>82827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958424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17</xdr:row>
      <xdr:rowOff>17521</xdr:rowOff>
    </xdr:from>
    <xdr:to>
      <xdr:col>4</xdr:col>
      <xdr:colOff>223630</xdr:colOff>
      <xdr:row>18</xdr:row>
      <xdr:rowOff>82827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710773" y="187489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472109</xdr:colOff>
      <xdr:row>18</xdr:row>
      <xdr:rowOff>0</xdr:rowOff>
    </xdr:from>
    <xdr:to>
      <xdr:col>26</xdr:col>
      <xdr:colOff>0</xdr:colOff>
      <xdr:row>23</xdr:row>
      <xdr:rowOff>8282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H="1">
          <a:off x="7926457" y="2029239"/>
          <a:ext cx="356152" cy="6708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227357" y="2065269"/>
          <a:ext cx="87050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935934</xdr:colOff>
      <xdr:row>21</xdr:row>
      <xdr:rowOff>115957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H="1" flipV="1">
          <a:off x="240196" y="1476534"/>
          <a:ext cx="935934" cy="10662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24849</xdr:colOff>
      <xdr:row>85</xdr:row>
      <xdr:rowOff>17521</xdr:rowOff>
    </xdr:from>
    <xdr:to>
      <xdr:col>11</xdr:col>
      <xdr:colOff>223631</xdr:colOff>
      <xdr:row>86</xdr:row>
      <xdr:rowOff>82827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32132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4543" y="662609"/>
          <a:ext cx="886239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小２算</a:t>
          </a:r>
        </a:p>
      </xdr:txBody>
    </xdr:sp>
    <xdr:clientData/>
  </xdr:twoCellAnchor>
  <xdr:twoCellAnchor>
    <xdr:from>
      <xdr:col>16</xdr:col>
      <xdr:colOff>8282</xdr:colOff>
      <xdr:row>79</xdr:row>
      <xdr:rowOff>24847</xdr:rowOff>
    </xdr:from>
    <xdr:to>
      <xdr:col>22</xdr:col>
      <xdr:colOff>330476</xdr:colOff>
      <xdr:row>79</xdr:row>
      <xdr:rowOff>24847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4530586" y="1151282"/>
          <a:ext cx="18105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23630" y="389283"/>
          <a:ext cx="621196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24849</xdr:colOff>
      <xdr:row>85</xdr:row>
      <xdr:rowOff>24849</xdr:rowOff>
    </xdr:from>
    <xdr:to>
      <xdr:col>12</xdr:col>
      <xdr:colOff>215347</xdr:colOff>
      <xdr:row>86</xdr:row>
      <xdr:rowOff>82827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561523" y="1921566"/>
          <a:ext cx="190498" cy="1905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85</xdr:row>
      <xdr:rowOff>17521</xdr:rowOff>
    </xdr:from>
    <xdr:to>
      <xdr:col>13</xdr:col>
      <xdr:colOff>223630</xdr:colOff>
      <xdr:row>86</xdr:row>
      <xdr:rowOff>82826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801719" y="1914238"/>
          <a:ext cx="198781" cy="19782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8282</xdr:colOff>
      <xdr:row>77</xdr:row>
      <xdr:rowOff>8518</xdr:rowOff>
    </xdr:from>
    <xdr:to>
      <xdr:col>22</xdr:col>
      <xdr:colOff>330476</xdr:colOff>
      <xdr:row>77</xdr:row>
      <xdr:rowOff>8518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4530586" y="919605"/>
          <a:ext cx="18105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24848</xdr:colOff>
      <xdr:row>85</xdr:row>
      <xdr:rowOff>17521</xdr:rowOff>
    </xdr:from>
    <xdr:to>
      <xdr:col>10</xdr:col>
      <xdr:colOff>223630</xdr:colOff>
      <xdr:row>86</xdr:row>
      <xdr:rowOff>82827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081131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85</xdr:row>
      <xdr:rowOff>17521</xdr:rowOff>
    </xdr:from>
    <xdr:to>
      <xdr:col>9</xdr:col>
      <xdr:colOff>223631</xdr:colOff>
      <xdr:row>86</xdr:row>
      <xdr:rowOff>82827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840936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85</xdr:row>
      <xdr:rowOff>17521</xdr:rowOff>
    </xdr:from>
    <xdr:to>
      <xdr:col>8</xdr:col>
      <xdr:colOff>223631</xdr:colOff>
      <xdr:row>86</xdr:row>
      <xdr:rowOff>82827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600740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85</xdr:row>
      <xdr:rowOff>17521</xdr:rowOff>
    </xdr:from>
    <xdr:to>
      <xdr:col>7</xdr:col>
      <xdr:colOff>215348</xdr:colOff>
      <xdr:row>86</xdr:row>
      <xdr:rowOff>82827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352262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85</xdr:row>
      <xdr:rowOff>17521</xdr:rowOff>
    </xdr:from>
    <xdr:to>
      <xdr:col>6</xdr:col>
      <xdr:colOff>223630</xdr:colOff>
      <xdr:row>86</xdr:row>
      <xdr:rowOff>82827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120348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85</xdr:row>
      <xdr:rowOff>17521</xdr:rowOff>
    </xdr:from>
    <xdr:to>
      <xdr:col>5</xdr:col>
      <xdr:colOff>223631</xdr:colOff>
      <xdr:row>86</xdr:row>
      <xdr:rowOff>82827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880153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85</xdr:row>
      <xdr:rowOff>17521</xdr:rowOff>
    </xdr:from>
    <xdr:to>
      <xdr:col>4</xdr:col>
      <xdr:colOff>223630</xdr:colOff>
      <xdr:row>86</xdr:row>
      <xdr:rowOff>82827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639957" y="1914238"/>
          <a:ext cx="198782" cy="1978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223630" y="2103783"/>
          <a:ext cx="880027" cy="6046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935934</xdr:colOff>
      <xdr:row>89</xdr:row>
      <xdr:rowOff>115957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H="1" flipV="1">
          <a:off x="215348" y="1476534"/>
          <a:ext cx="888309" cy="10662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24849</xdr:colOff>
      <xdr:row>14</xdr:row>
      <xdr:rowOff>17521</xdr:rowOff>
    </xdr:from>
    <xdr:to>
      <xdr:col>12</xdr:col>
      <xdr:colOff>223631</xdr:colOff>
      <xdr:row>15</xdr:row>
      <xdr:rowOff>82827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19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24849</xdr:colOff>
      <xdr:row>14</xdr:row>
      <xdr:rowOff>24849</xdr:rowOff>
    </xdr:from>
    <xdr:to>
      <xdr:col>13</xdr:col>
      <xdr:colOff>215347</xdr:colOff>
      <xdr:row>15</xdr:row>
      <xdr:rowOff>82827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30074" y="2244174"/>
          <a:ext cx="190498" cy="19132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14</xdr:row>
      <xdr:rowOff>17521</xdr:rowOff>
    </xdr:from>
    <xdr:to>
      <xdr:col>14</xdr:col>
      <xdr:colOff>223630</xdr:colOff>
      <xdr:row>15</xdr:row>
      <xdr:rowOff>82826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68199" y="2236846"/>
          <a:ext cx="198781" cy="19865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14</xdr:row>
      <xdr:rowOff>24848</xdr:rowOff>
    </xdr:from>
    <xdr:to>
      <xdr:col>15</xdr:col>
      <xdr:colOff>207065</xdr:colOff>
      <xdr:row>15</xdr:row>
      <xdr:rowOff>91109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213651" y="2244173"/>
          <a:ext cx="174889" cy="1996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24848</xdr:colOff>
      <xdr:row>14</xdr:row>
      <xdr:rowOff>17521</xdr:rowOff>
    </xdr:from>
    <xdr:to>
      <xdr:col>11</xdr:col>
      <xdr:colOff>223630</xdr:colOff>
      <xdr:row>15</xdr:row>
      <xdr:rowOff>82827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253823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24848</xdr:colOff>
      <xdr:row>14</xdr:row>
      <xdr:rowOff>17521</xdr:rowOff>
    </xdr:from>
    <xdr:to>
      <xdr:col>10</xdr:col>
      <xdr:colOff>223630</xdr:colOff>
      <xdr:row>15</xdr:row>
      <xdr:rowOff>82827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156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24849</xdr:colOff>
      <xdr:row>14</xdr:row>
      <xdr:rowOff>17521</xdr:rowOff>
    </xdr:from>
    <xdr:to>
      <xdr:col>9</xdr:col>
      <xdr:colOff>223631</xdr:colOff>
      <xdr:row>15</xdr:row>
      <xdr:rowOff>82827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7775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24849</xdr:colOff>
      <xdr:row>14</xdr:row>
      <xdr:rowOff>17521</xdr:rowOff>
    </xdr:from>
    <xdr:to>
      <xdr:col>8</xdr:col>
      <xdr:colOff>223631</xdr:colOff>
      <xdr:row>15</xdr:row>
      <xdr:rowOff>82827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539449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16566</xdr:colOff>
      <xdr:row>14</xdr:row>
      <xdr:rowOff>17521</xdr:rowOff>
    </xdr:from>
    <xdr:to>
      <xdr:col>7</xdr:col>
      <xdr:colOff>215348</xdr:colOff>
      <xdr:row>15</xdr:row>
      <xdr:rowOff>82827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293041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24848</xdr:colOff>
      <xdr:row>14</xdr:row>
      <xdr:rowOff>17521</xdr:rowOff>
    </xdr:from>
    <xdr:to>
      <xdr:col>6</xdr:col>
      <xdr:colOff>223630</xdr:colOff>
      <xdr:row>15</xdr:row>
      <xdr:rowOff>82827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06319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24849</xdr:colOff>
      <xdr:row>14</xdr:row>
      <xdr:rowOff>17521</xdr:rowOff>
    </xdr:from>
    <xdr:to>
      <xdr:col>5</xdr:col>
      <xdr:colOff>223631</xdr:colOff>
      <xdr:row>15</xdr:row>
      <xdr:rowOff>82827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825074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24848</xdr:colOff>
      <xdr:row>14</xdr:row>
      <xdr:rowOff>17521</xdr:rowOff>
    </xdr:from>
    <xdr:to>
      <xdr:col>4</xdr:col>
      <xdr:colOff>223630</xdr:colOff>
      <xdr:row>15</xdr:row>
      <xdr:rowOff>82827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586948" y="2236846"/>
          <a:ext cx="198782" cy="1986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15</xdr:row>
      <xdr:rowOff>74544</xdr:rowOff>
    </xdr:from>
    <xdr:to>
      <xdr:col>1</xdr:col>
      <xdr:colOff>935934</xdr:colOff>
      <xdr:row>20</xdr:row>
      <xdr:rowOff>16566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46407" y="2427219"/>
          <a:ext cx="851452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</xdr:row>
      <xdr:rowOff>109904</xdr:rowOff>
    </xdr:from>
    <xdr:to>
      <xdr:col>1</xdr:col>
      <xdr:colOff>871904</xdr:colOff>
      <xdr:row>18</xdr:row>
      <xdr:rowOff>109904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 flipV="1">
          <a:off x="238125" y="1795829"/>
          <a:ext cx="85285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21</xdr:row>
      <xdr:rowOff>95250</xdr:rowOff>
    </xdr:from>
    <xdr:to>
      <xdr:col>10</xdr:col>
      <xdr:colOff>276225</xdr:colOff>
      <xdr:row>22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152775" y="3314700"/>
          <a:ext cx="76200" cy="2476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9"/>
  <sheetViews>
    <sheetView tabSelected="1" view="pageLayout" topLeftCell="A119" zoomScaleNormal="100" workbookViewId="0">
      <selection activeCell="V134" sqref="V134"/>
    </sheetView>
  </sheetViews>
  <sheetFormatPr defaultRowHeight="13.2" x14ac:dyDescent="0.2"/>
  <cols>
    <col min="1" max="1" width="3.109375" customWidth="1"/>
    <col min="2" max="2" width="12.44140625" customWidth="1"/>
    <col min="3" max="3" width="4.44140625" customWidth="1"/>
    <col min="4" max="4" width="3.109375" customWidth="1"/>
    <col min="5" max="14" width="3.6640625" customWidth="1"/>
    <col min="15" max="15" width="4.44140625" customWidth="1"/>
    <col min="16" max="16" width="3.21875" customWidth="1"/>
    <col min="17" max="17" width="4.21875" customWidth="1"/>
    <col min="18" max="18" width="3.109375" customWidth="1"/>
    <col min="19" max="19" width="4" customWidth="1"/>
    <col min="20" max="22" width="3.6640625" customWidth="1"/>
    <col min="23" max="24" width="4.44140625" style="75" customWidth="1"/>
    <col min="25" max="25" width="4.44140625" customWidth="1"/>
    <col min="26" max="26" width="10.44140625" customWidth="1"/>
    <col min="27" max="27" width="10" customWidth="1"/>
    <col min="28" max="28" width="14.44140625" customWidth="1"/>
    <col min="29" max="29" width="10.109375" customWidth="1"/>
    <col min="30" max="30" width="12.109375" customWidth="1"/>
    <col min="35" max="35" width="6.33203125" customWidth="1"/>
    <col min="36" max="36" width="5.21875" customWidth="1"/>
    <col min="37" max="37" width="11.109375" customWidth="1"/>
    <col min="38" max="38" width="6.109375" style="75" customWidth="1"/>
    <col min="39" max="39" width="7.44140625" style="75" customWidth="1"/>
    <col min="40" max="40" width="3.21875" style="75" customWidth="1"/>
  </cols>
  <sheetData>
    <row r="1" spans="1:41" ht="7.5" customHeight="1" x14ac:dyDescent="0.2">
      <c r="AJ1" s="151" t="s">
        <v>101</v>
      </c>
      <c r="AK1" s="151"/>
      <c r="AL1" s="151"/>
      <c r="AM1" s="151"/>
      <c r="AN1" s="151"/>
    </row>
    <row r="2" spans="1:41" ht="7.5" customHeight="1" x14ac:dyDescent="0.2">
      <c r="B2" s="28" t="s">
        <v>21</v>
      </c>
      <c r="C2" s="336" t="s">
        <v>26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AJ2" s="151"/>
      <c r="AK2" s="151"/>
      <c r="AL2" s="151"/>
      <c r="AM2" s="151"/>
      <c r="AN2" s="151"/>
    </row>
    <row r="3" spans="1:41" ht="7.5" customHeight="1" x14ac:dyDescent="0.2">
      <c r="B3" s="28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AJ3" s="258" t="s">
        <v>102</v>
      </c>
      <c r="AK3" s="258"/>
      <c r="AL3" s="258"/>
      <c r="AM3" s="258"/>
      <c r="AN3" s="258"/>
      <c r="AO3" s="258"/>
    </row>
    <row r="4" spans="1:41" ht="7.5" customHeight="1" x14ac:dyDescent="0.2">
      <c r="B4" s="28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AJ4" s="258"/>
      <c r="AK4" s="258"/>
      <c r="AL4" s="258"/>
      <c r="AM4" s="258"/>
      <c r="AN4" s="258"/>
      <c r="AO4" s="258"/>
    </row>
    <row r="5" spans="1:41" ht="7.5" customHeight="1" x14ac:dyDescent="0.2">
      <c r="AJ5" s="258"/>
      <c r="AK5" s="258"/>
      <c r="AL5" s="258"/>
      <c r="AM5" s="258"/>
      <c r="AN5" s="258"/>
      <c r="AO5" s="258"/>
    </row>
    <row r="6" spans="1:41" ht="7.5" customHeight="1" x14ac:dyDescent="0.2">
      <c r="N6" s="9"/>
      <c r="O6" s="9"/>
      <c r="P6" s="337" t="s">
        <v>38</v>
      </c>
      <c r="Q6" s="337"/>
      <c r="R6" s="337"/>
      <c r="S6" s="337"/>
      <c r="T6" s="337"/>
      <c r="U6" s="337"/>
      <c r="V6" s="337"/>
      <c r="W6" s="337"/>
      <c r="X6" s="76"/>
      <c r="Y6" s="9"/>
      <c r="AJ6" s="258"/>
      <c r="AK6" s="258"/>
      <c r="AL6" s="258"/>
      <c r="AM6" s="258"/>
      <c r="AN6" s="258"/>
      <c r="AO6" s="258"/>
    </row>
    <row r="7" spans="1:41" ht="7.5" customHeight="1" x14ac:dyDescent="0.2">
      <c r="N7" s="9"/>
      <c r="O7" s="9"/>
      <c r="P7" s="337"/>
      <c r="Q7" s="337"/>
      <c r="R7" s="337"/>
      <c r="S7" s="337"/>
      <c r="T7" s="337"/>
      <c r="U7" s="337"/>
      <c r="V7" s="337"/>
      <c r="W7" s="337"/>
      <c r="X7" s="76"/>
      <c r="Y7" s="9"/>
      <c r="AJ7" s="258"/>
      <c r="AK7" s="258"/>
      <c r="AL7" s="258"/>
      <c r="AM7" s="258"/>
      <c r="AN7" s="258"/>
      <c r="AO7" s="258"/>
    </row>
    <row r="8" spans="1:41" ht="8.25" customHeight="1" x14ac:dyDescent="0.15">
      <c r="D8" s="342" t="s">
        <v>3</v>
      </c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38" t="s">
        <v>67</v>
      </c>
      <c r="Q8" s="338"/>
      <c r="R8" s="338"/>
      <c r="S8" s="338"/>
      <c r="T8" s="338"/>
      <c r="U8" s="338"/>
      <c r="V8" s="338"/>
      <c r="W8" s="338"/>
      <c r="X8" s="77"/>
      <c r="Y8" s="26"/>
      <c r="AJ8" s="258"/>
      <c r="AK8" s="258"/>
      <c r="AL8" s="258"/>
      <c r="AM8" s="258"/>
      <c r="AN8" s="258"/>
      <c r="AO8" s="258"/>
    </row>
    <row r="9" spans="1:41" ht="8.25" customHeight="1" x14ac:dyDescent="0.15"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38"/>
      <c r="Q9" s="338"/>
      <c r="R9" s="338"/>
      <c r="S9" s="338"/>
      <c r="T9" s="338"/>
      <c r="U9" s="338"/>
      <c r="V9" s="338"/>
      <c r="W9" s="338"/>
      <c r="X9" s="77"/>
      <c r="Y9" s="26"/>
      <c r="AJ9" s="258"/>
      <c r="AK9" s="258"/>
      <c r="AL9" s="258"/>
      <c r="AM9" s="258"/>
      <c r="AN9" s="258"/>
      <c r="AO9" s="258"/>
    </row>
    <row r="10" spans="1:41" ht="8.25" customHeight="1" x14ac:dyDescent="0.15"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38" t="s">
        <v>37</v>
      </c>
      <c r="Q10" s="338"/>
      <c r="R10" s="338"/>
      <c r="S10" s="338"/>
      <c r="T10" s="338"/>
      <c r="U10" s="338"/>
      <c r="V10" s="338"/>
      <c r="W10" s="338"/>
      <c r="X10" s="77"/>
      <c r="Y10" s="26"/>
      <c r="AJ10" s="258"/>
      <c r="AK10" s="258"/>
      <c r="AL10" s="258"/>
      <c r="AM10" s="258"/>
      <c r="AN10" s="258"/>
      <c r="AO10" s="258"/>
    </row>
    <row r="11" spans="1:41" ht="8.25" customHeight="1" x14ac:dyDescent="0.15">
      <c r="N11" s="26"/>
      <c r="O11" s="26"/>
      <c r="P11" s="338"/>
      <c r="Q11" s="338"/>
      <c r="R11" s="338"/>
      <c r="S11" s="338"/>
      <c r="T11" s="338"/>
      <c r="U11" s="338"/>
      <c r="V11" s="338"/>
      <c r="W11" s="338"/>
      <c r="X11" s="77"/>
      <c r="Y11" s="26"/>
      <c r="AJ11" s="258"/>
      <c r="AK11" s="258"/>
      <c r="AL11" s="258"/>
      <c r="AM11" s="258"/>
      <c r="AN11" s="258"/>
      <c r="AO11" s="258"/>
    </row>
    <row r="12" spans="1:41" ht="8.25" customHeight="1" thickBot="1" x14ac:dyDescent="0.25">
      <c r="B12" s="1"/>
      <c r="AJ12" s="258"/>
      <c r="AK12" s="258"/>
      <c r="AL12" s="258"/>
      <c r="AM12" s="258"/>
      <c r="AN12" s="258"/>
      <c r="AO12" s="258"/>
    </row>
    <row r="13" spans="1:41" ht="10.5" customHeight="1" x14ac:dyDescent="0.2">
      <c r="A13" s="322" t="s">
        <v>2</v>
      </c>
      <c r="B13" s="324" t="s">
        <v>56</v>
      </c>
      <c r="C13" s="13">
        <v>1</v>
      </c>
      <c r="D13" s="327" t="s">
        <v>58</v>
      </c>
      <c r="E13" s="329" t="s">
        <v>18</v>
      </c>
      <c r="F13" s="330"/>
      <c r="G13" s="330"/>
      <c r="H13" s="330"/>
      <c r="I13" s="330"/>
      <c r="J13" s="331" t="s">
        <v>17</v>
      </c>
      <c r="K13" s="332"/>
      <c r="L13" s="332"/>
      <c r="M13" s="332"/>
      <c r="N13" s="332"/>
      <c r="O13" s="12">
        <v>2</v>
      </c>
      <c r="P13" s="312" t="s">
        <v>61</v>
      </c>
      <c r="Q13" s="11">
        <v>3</v>
      </c>
      <c r="R13" s="315" t="s">
        <v>60</v>
      </c>
      <c r="S13" s="318" t="s">
        <v>66</v>
      </c>
      <c r="T13" s="320" t="s">
        <v>39</v>
      </c>
      <c r="U13" s="320" t="s">
        <v>40</v>
      </c>
      <c r="V13" s="266" t="s">
        <v>41</v>
      </c>
      <c r="W13" s="268" t="s">
        <v>72</v>
      </c>
      <c r="X13" s="349" t="s">
        <v>86</v>
      </c>
      <c r="Y13" s="59"/>
      <c r="AJ13" s="258"/>
      <c r="AK13" s="258"/>
      <c r="AL13" s="258"/>
      <c r="AM13" s="258"/>
      <c r="AN13" s="258"/>
      <c r="AO13" s="258"/>
    </row>
    <row r="14" spans="1:41" ht="10.5" customHeight="1" x14ac:dyDescent="0.2">
      <c r="A14" s="323"/>
      <c r="B14" s="325"/>
      <c r="C14" s="271" t="s">
        <v>57</v>
      </c>
      <c r="D14" s="328"/>
      <c r="E14" s="274" t="s">
        <v>15</v>
      </c>
      <c r="F14" s="275"/>
      <c r="G14" s="275"/>
      <c r="H14" s="275"/>
      <c r="I14" s="275"/>
      <c r="J14" s="280" t="s">
        <v>20</v>
      </c>
      <c r="K14" s="283" t="s">
        <v>19</v>
      </c>
      <c r="L14" s="284"/>
      <c r="M14" s="289" t="s">
        <v>16</v>
      </c>
      <c r="N14" s="290"/>
      <c r="O14" s="295" t="s">
        <v>59</v>
      </c>
      <c r="P14" s="313"/>
      <c r="Q14" s="297" t="s">
        <v>62</v>
      </c>
      <c r="R14" s="316"/>
      <c r="S14" s="319"/>
      <c r="T14" s="321"/>
      <c r="U14" s="321"/>
      <c r="V14" s="267"/>
      <c r="W14" s="269"/>
      <c r="X14" s="350"/>
      <c r="Y14" s="60"/>
      <c r="AJ14" s="151"/>
      <c r="AK14" s="151"/>
      <c r="AL14" s="151"/>
      <c r="AM14" s="151"/>
      <c r="AN14" s="151"/>
    </row>
    <row r="15" spans="1:41" ht="10.5" customHeight="1" x14ac:dyDescent="0.2">
      <c r="A15" s="323"/>
      <c r="B15" s="325"/>
      <c r="C15" s="272"/>
      <c r="D15" s="328"/>
      <c r="E15" s="276"/>
      <c r="F15" s="277"/>
      <c r="G15" s="277"/>
      <c r="H15" s="277"/>
      <c r="I15" s="277"/>
      <c r="J15" s="281"/>
      <c r="K15" s="285"/>
      <c r="L15" s="286"/>
      <c r="M15" s="291"/>
      <c r="N15" s="292"/>
      <c r="O15" s="296"/>
      <c r="P15" s="313"/>
      <c r="Q15" s="298"/>
      <c r="R15" s="316"/>
      <c r="S15" s="319"/>
      <c r="T15" s="321"/>
      <c r="U15" s="321"/>
      <c r="V15" s="267"/>
      <c r="W15" s="269"/>
      <c r="X15" s="350"/>
      <c r="Y15" s="60"/>
      <c r="AJ15" s="151"/>
      <c r="AK15" s="151"/>
      <c r="AL15" s="151"/>
      <c r="AM15" s="151"/>
      <c r="AN15" s="151"/>
    </row>
    <row r="16" spans="1:41" ht="10.5" customHeight="1" x14ac:dyDescent="0.2">
      <c r="A16" s="323"/>
      <c r="B16" s="325"/>
      <c r="C16" s="272"/>
      <c r="D16" s="328"/>
      <c r="E16" s="276"/>
      <c r="F16" s="277"/>
      <c r="G16" s="277"/>
      <c r="H16" s="277"/>
      <c r="I16" s="277"/>
      <c r="J16" s="281"/>
      <c r="K16" s="285"/>
      <c r="L16" s="286"/>
      <c r="M16" s="291"/>
      <c r="N16" s="292"/>
      <c r="O16" s="296"/>
      <c r="P16" s="313"/>
      <c r="Q16" s="298"/>
      <c r="R16" s="316"/>
      <c r="S16" s="319"/>
      <c r="T16" s="321"/>
      <c r="U16" s="321"/>
      <c r="V16" s="267"/>
      <c r="W16" s="269"/>
      <c r="X16" s="350"/>
      <c r="Y16" s="60"/>
      <c r="AJ16" s="151"/>
      <c r="AK16" s="151"/>
      <c r="AL16" s="151"/>
      <c r="AM16" s="151"/>
      <c r="AN16" s="151"/>
    </row>
    <row r="17" spans="1:40" ht="10.5" customHeight="1" x14ac:dyDescent="0.2">
      <c r="A17" s="323"/>
      <c r="B17" s="325"/>
      <c r="C17" s="272"/>
      <c r="D17" s="328"/>
      <c r="E17" s="278"/>
      <c r="F17" s="279"/>
      <c r="G17" s="279"/>
      <c r="H17" s="279"/>
      <c r="I17" s="279"/>
      <c r="J17" s="282"/>
      <c r="K17" s="287"/>
      <c r="L17" s="288"/>
      <c r="M17" s="293"/>
      <c r="N17" s="294"/>
      <c r="O17" s="296"/>
      <c r="P17" s="313"/>
      <c r="Q17" s="298"/>
      <c r="R17" s="316"/>
      <c r="S17" s="319"/>
      <c r="T17" s="321"/>
      <c r="U17" s="321"/>
      <c r="V17" s="267"/>
      <c r="W17" s="269"/>
      <c r="X17" s="350"/>
      <c r="Y17" s="60"/>
      <c r="AA17" s="353" t="s">
        <v>53</v>
      </c>
      <c r="AB17" s="353"/>
      <c r="AC17" s="353"/>
      <c r="AD17" s="353"/>
      <c r="AE17" s="353"/>
      <c r="AF17" s="353"/>
      <c r="AJ17" s="151"/>
      <c r="AK17" s="151"/>
      <c r="AL17" s="151"/>
      <c r="AM17" s="151"/>
      <c r="AN17" s="151"/>
    </row>
    <row r="18" spans="1:40" ht="10.5" customHeight="1" x14ac:dyDescent="0.2">
      <c r="A18" s="323"/>
      <c r="B18" s="325"/>
      <c r="C18" s="272"/>
      <c r="D18" s="328"/>
      <c r="E18" s="300">
        <v>2</v>
      </c>
      <c r="F18" s="303">
        <v>3</v>
      </c>
      <c r="G18" s="303">
        <v>4</v>
      </c>
      <c r="H18" s="303">
        <v>5</v>
      </c>
      <c r="I18" s="306">
        <v>6</v>
      </c>
      <c r="J18" s="309">
        <v>1</v>
      </c>
      <c r="K18" s="259">
        <v>7</v>
      </c>
      <c r="L18" s="333">
        <v>8</v>
      </c>
      <c r="M18" s="300">
        <v>9</v>
      </c>
      <c r="N18" s="303">
        <v>10</v>
      </c>
      <c r="O18" s="296"/>
      <c r="P18" s="313"/>
      <c r="Q18" s="298"/>
      <c r="R18" s="316"/>
      <c r="S18" s="319"/>
      <c r="T18" s="321"/>
      <c r="U18" s="321"/>
      <c r="V18" s="267"/>
      <c r="W18" s="269"/>
      <c r="X18" s="350"/>
      <c r="Y18" s="60"/>
      <c r="AA18" s="353"/>
      <c r="AB18" s="353"/>
      <c r="AC18" s="353"/>
      <c r="AD18" s="353"/>
      <c r="AE18" s="353"/>
      <c r="AF18" s="353"/>
      <c r="AJ18" s="151"/>
      <c r="AK18" s="151"/>
      <c r="AL18" s="151"/>
      <c r="AM18" s="151"/>
      <c r="AN18" s="151"/>
    </row>
    <row r="19" spans="1:40" ht="10.5" customHeight="1" x14ac:dyDescent="0.2">
      <c r="A19" s="323"/>
      <c r="B19" s="325"/>
      <c r="C19" s="272"/>
      <c r="D19" s="328"/>
      <c r="E19" s="301"/>
      <c r="F19" s="304"/>
      <c r="G19" s="304"/>
      <c r="H19" s="304"/>
      <c r="I19" s="307"/>
      <c r="J19" s="310"/>
      <c r="K19" s="260"/>
      <c r="L19" s="334"/>
      <c r="M19" s="301"/>
      <c r="N19" s="304"/>
      <c r="O19" s="296"/>
      <c r="P19" s="313"/>
      <c r="Q19" s="298"/>
      <c r="R19" s="316"/>
      <c r="S19" s="319"/>
      <c r="T19" s="321"/>
      <c r="U19" s="321"/>
      <c r="V19" s="267"/>
      <c r="W19" s="269"/>
      <c r="X19" s="350"/>
      <c r="Y19" s="60"/>
      <c r="AA19" s="353"/>
      <c r="AB19" s="353"/>
      <c r="AC19" s="353"/>
      <c r="AD19" s="353"/>
      <c r="AE19" s="353"/>
      <c r="AF19" s="353"/>
      <c r="AJ19" s="151"/>
      <c r="AK19" s="151"/>
      <c r="AL19" s="151"/>
      <c r="AM19" s="151"/>
      <c r="AN19" s="151"/>
    </row>
    <row r="20" spans="1:40" ht="10.5" customHeight="1" x14ac:dyDescent="0.2">
      <c r="A20" s="323"/>
      <c r="B20" s="325"/>
      <c r="C20" s="272"/>
      <c r="D20" s="328"/>
      <c r="E20" s="301"/>
      <c r="F20" s="304"/>
      <c r="G20" s="304"/>
      <c r="H20" s="304"/>
      <c r="I20" s="307"/>
      <c r="J20" s="310"/>
      <c r="K20" s="260"/>
      <c r="L20" s="334"/>
      <c r="M20" s="301"/>
      <c r="N20" s="304"/>
      <c r="O20" s="296"/>
      <c r="P20" s="313"/>
      <c r="Q20" s="298"/>
      <c r="R20" s="316"/>
      <c r="S20" s="319"/>
      <c r="T20" s="321"/>
      <c r="U20" s="321"/>
      <c r="V20" s="267"/>
      <c r="W20" s="269"/>
      <c r="X20" s="350"/>
      <c r="Y20" s="60"/>
      <c r="AA20" s="353"/>
      <c r="AB20" s="353"/>
      <c r="AC20" s="353"/>
      <c r="AD20" s="353"/>
      <c r="AE20" s="353"/>
      <c r="AF20" s="353"/>
      <c r="AJ20" s="151"/>
      <c r="AK20" s="151"/>
      <c r="AL20" s="151"/>
      <c r="AM20" s="151"/>
      <c r="AN20" s="151"/>
    </row>
    <row r="21" spans="1:40" ht="10.5" customHeight="1" x14ac:dyDescent="0.2">
      <c r="A21" s="323"/>
      <c r="B21" s="325"/>
      <c r="C21" s="272"/>
      <c r="D21" s="328"/>
      <c r="E21" s="301"/>
      <c r="F21" s="304"/>
      <c r="G21" s="304"/>
      <c r="H21" s="304"/>
      <c r="I21" s="307"/>
      <c r="J21" s="310"/>
      <c r="K21" s="260"/>
      <c r="L21" s="334"/>
      <c r="M21" s="301"/>
      <c r="N21" s="304"/>
      <c r="O21" s="296"/>
      <c r="P21" s="313"/>
      <c r="Q21" s="298"/>
      <c r="R21" s="316"/>
      <c r="S21" s="319"/>
      <c r="T21" s="321"/>
      <c r="U21" s="321"/>
      <c r="V21" s="267"/>
      <c r="W21" s="269"/>
      <c r="X21" s="350"/>
      <c r="Y21" s="60"/>
      <c r="AA21" s="353"/>
      <c r="AB21" s="353"/>
      <c r="AC21" s="353"/>
      <c r="AD21" s="353"/>
      <c r="AE21" s="353"/>
      <c r="AF21" s="353"/>
    </row>
    <row r="22" spans="1:40" ht="10.5" customHeight="1" x14ac:dyDescent="0.2">
      <c r="A22" s="323"/>
      <c r="B22" s="325"/>
      <c r="C22" s="273"/>
      <c r="D22" s="328"/>
      <c r="E22" s="302"/>
      <c r="F22" s="305"/>
      <c r="G22" s="305"/>
      <c r="H22" s="305"/>
      <c r="I22" s="308"/>
      <c r="J22" s="311"/>
      <c r="K22" s="261"/>
      <c r="L22" s="335"/>
      <c r="M22" s="302"/>
      <c r="N22" s="305"/>
      <c r="O22" s="296"/>
      <c r="P22" s="314"/>
      <c r="Q22" s="299"/>
      <c r="R22" s="317"/>
      <c r="S22" s="319"/>
      <c r="T22" s="321"/>
      <c r="U22" s="321"/>
      <c r="V22" s="267"/>
      <c r="W22" s="270"/>
      <c r="X22" s="351"/>
      <c r="Y22" s="60"/>
      <c r="AA22" s="353"/>
      <c r="AB22" s="353"/>
      <c r="AC22" s="353"/>
      <c r="AD22" s="353"/>
      <c r="AE22" s="353"/>
      <c r="AF22" s="353"/>
    </row>
    <row r="23" spans="1:40" ht="10.5" customHeight="1" x14ac:dyDescent="0.2">
      <c r="A23" s="323"/>
      <c r="B23" s="326"/>
      <c r="C23" s="14">
        <v>10</v>
      </c>
      <c r="D23" s="3"/>
      <c r="E23" s="4">
        <v>8</v>
      </c>
      <c r="F23" s="2">
        <v>8</v>
      </c>
      <c r="G23" s="2">
        <v>4</v>
      </c>
      <c r="H23" s="6">
        <v>4</v>
      </c>
      <c r="I23" s="6">
        <v>6</v>
      </c>
      <c r="J23" s="7">
        <v>10</v>
      </c>
      <c r="K23" s="25">
        <v>15</v>
      </c>
      <c r="L23" s="3">
        <v>15</v>
      </c>
      <c r="M23" s="8">
        <v>12</v>
      </c>
      <c r="N23" s="6">
        <v>18</v>
      </c>
      <c r="O23" s="4">
        <v>30</v>
      </c>
      <c r="P23" s="2"/>
      <c r="Q23" s="5">
        <v>70</v>
      </c>
      <c r="R23" s="3"/>
      <c r="S23" s="4">
        <v>30</v>
      </c>
      <c r="T23" s="2">
        <v>10</v>
      </c>
      <c r="U23" s="2">
        <v>30</v>
      </c>
      <c r="V23" s="3">
        <v>30</v>
      </c>
      <c r="W23" s="7">
        <v>100</v>
      </c>
      <c r="X23" s="69"/>
      <c r="Y23" s="61"/>
    </row>
    <row r="24" spans="1:40" ht="14.25" customHeight="1" x14ac:dyDescent="0.2">
      <c r="A24" s="36"/>
      <c r="B24" s="37"/>
      <c r="C24" s="118"/>
      <c r="D24" s="38" t="str">
        <f>IF(C24&gt;=10,"A",IF(C24&gt;=4,"B","C"))</f>
        <v>C</v>
      </c>
      <c r="E24" s="129"/>
      <c r="F24" s="130"/>
      <c r="G24" s="130"/>
      <c r="H24" s="131"/>
      <c r="I24" s="131"/>
      <c r="J24" s="152"/>
      <c r="K24" s="153"/>
      <c r="L24" s="141"/>
      <c r="M24" s="153"/>
      <c r="N24" s="131"/>
      <c r="O24" s="129">
        <f>SUM(E24:I24)</f>
        <v>0</v>
      </c>
      <c r="P24" s="133" t="str">
        <f>IF(O24&gt;=24,"A",IF(O24&gt;=18,"B","C"))</f>
        <v>C</v>
      </c>
      <c r="Q24" s="130">
        <f>SUM(J24:N24)</f>
        <v>0</v>
      </c>
      <c r="R24" s="134" t="str">
        <f>IF(Q24&gt;=54,"A",IF(Q24&gt;=24,"B","C"))</f>
        <v>C</v>
      </c>
      <c r="S24" s="129">
        <f>SUM(E24:I24)</f>
        <v>0</v>
      </c>
      <c r="T24" s="130">
        <f>J24</f>
        <v>0</v>
      </c>
      <c r="U24" s="130">
        <f>K24+L24</f>
        <v>0</v>
      </c>
      <c r="V24" s="141">
        <f>M24+N24</f>
        <v>0</v>
      </c>
      <c r="W24" s="135">
        <f>O24+Q24</f>
        <v>0</v>
      </c>
      <c r="X24" s="69">
        <f>(W24-72.1)/20*10+50</f>
        <v>13.950000000000003</v>
      </c>
      <c r="Z24" s="57"/>
      <c r="AA24" s="30" t="s">
        <v>42</v>
      </c>
      <c r="AB24" s="30" t="s">
        <v>45</v>
      </c>
      <c r="AC24" s="30" t="s">
        <v>46</v>
      </c>
      <c r="AD24" s="30" t="s">
        <v>47</v>
      </c>
      <c r="AE24" s="30" t="s">
        <v>48</v>
      </c>
      <c r="AF24" s="30" t="s">
        <v>49</v>
      </c>
      <c r="AJ24" s="347" t="s">
        <v>104</v>
      </c>
      <c r="AK24" s="347"/>
      <c r="AL24" s="347"/>
      <c r="AM24" s="347"/>
      <c r="AN24" s="109"/>
    </row>
    <row r="25" spans="1:40" ht="14.25" customHeight="1" thickBot="1" x14ac:dyDescent="0.25">
      <c r="A25" s="208"/>
      <c r="B25" s="209"/>
      <c r="C25" s="210"/>
      <c r="D25" s="211" t="str">
        <f t="shared" ref="D25:D63" si="0">IF(C25&gt;=10,"A",IF(C25&gt;=4,"B","C"))</f>
        <v>C</v>
      </c>
      <c r="E25" s="212"/>
      <c r="F25" s="213"/>
      <c r="G25" s="213"/>
      <c r="H25" s="214"/>
      <c r="I25" s="214"/>
      <c r="J25" s="215"/>
      <c r="K25" s="216"/>
      <c r="L25" s="217"/>
      <c r="M25" s="216"/>
      <c r="N25" s="214"/>
      <c r="O25" s="212">
        <f t="shared" ref="O25:O63" si="1">SUM(E25:I25)</f>
        <v>0</v>
      </c>
      <c r="P25" s="218" t="str">
        <f t="shared" ref="P25:P63" si="2">IF(O25&gt;=24,"A",IF(O25&gt;=18,"B","C"))</f>
        <v>C</v>
      </c>
      <c r="Q25" s="213">
        <f t="shared" ref="Q25:Q63" si="3">SUM(J25:N25)</f>
        <v>0</v>
      </c>
      <c r="R25" s="219" t="str">
        <f t="shared" ref="R25:R63" si="4">IF(Q25&gt;=54,"A",IF(Q25&gt;=24,"B","C"))</f>
        <v>C</v>
      </c>
      <c r="S25" s="212">
        <f t="shared" ref="S25:S63" si="5">SUM(E25:I25)</f>
        <v>0</v>
      </c>
      <c r="T25" s="213">
        <f t="shared" ref="T25:T63" si="6">J25</f>
        <v>0</v>
      </c>
      <c r="U25" s="213">
        <f t="shared" ref="U25:U63" si="7">K25+L25</f>
        <v>0</v>
      </c>
      <c r="V25" s="217">
        <f t="shared" ref="V25:V63" si="8">M25+N25</f>
        <v>0</v>
      </c>
      <c r="W25" s="220">
        <f t="shared" ref="W25:W63" si="9">O25+Q25</f>
        <v>0</v>
      </c>
      <c r="X25" s="221">
        <f t="shared" ref="X25:X63" si="10">(W25-72.1)/20*10+50</f>
        <v>13.950000000000003</v>
      </c>
      <c r="Z25" s="58" t="s">
        <v>43</v>
      </c>
      <c r="AA25" s="29">
        <f>O67</f>
        <v>83.9</v>
      </c>
      <c r="AB25" s="29">
        <f>Q67</f>
        <v>67</v>
      </c>
      <c r="AC25" s="29">
        <f>S67</f>
        <v>83.9</v>
      </c>
      <c r="AD25" s="29">
        <f>T67</f>
        <v>83.7</v>
      </c>
      <c r="AE25" s="29">
        <f>U67</f>
        <v>65.7</v>
      </c>
      <c r="AF25" s="29">
        <f>V67</f>
        <v>62.7</v>
      </c>
      <c r="AJ25" s="348"/>
      <c r="AK25" s="348"/>
      <c r="AL25" s="348"/>
      <c r="AM25" s="348"/>
      <c r="AN25" s="109"/>
    </row>
    <row r="26" spans="1:40" ht="14.25" customHeight="1" thickBot="1" x14ac:dyDescent="0.25">
      <c r="A26" s="36"/>
      <c r="B26" s="37"/>
      <c r="C26" s="118"/>
      <c r="D26" s="38" t="str">
        <f t="shared" si="0"/>
        <v>C</v>
      </c>
      <c r="E26" s="129"/>
      <c r="F26" s="130"/>
      <c r="G26" s="130"/>
      <c r="H26" s="131"/>
      <c r="I26" s="131"/>
      <c r="J26" s="152"/>
      <c r="K26" s="153"/>
      <c r="L26" s="141"/>
      <c r="M26" s="153"/>
      <c r="N26" s="131"/>
      <c r="O26" s="129">
        <f t="shared" si="1"/>
        <v>0</v>
      </c>
      <c r="P26" s="133" t="str">
        <f t="shared" si="2"/>
        <v>C</v>
      </c>
      <c r="Q26" s="130">
        <f t="shared" si="3"/>
        <v>0</v>
      </c>
      <c r="R26" s="134" t="str">
        <f t="shared" si="4"/>
        <v>C</v>
      </c>
      <c r="S26" s="129">
        <f t="shared" si="5"/>
        <v>0</v>
      </c>
      <c r="T26" s="130">
        <f t="shared" si="6"/>
        <v>0</v>
      </c>
      <c r="U26" s="130">
        <f t="shared" si="7"/>
        <v>0</v>
      </c>
      <c r="V26" s="141">
        <f t="shared" si="8"/>
        <v>0</v>
      </c>
      <c r="W26" s="135">
        <f t="shared" si="9"/>
        <v>0</v>
      </c>
      <c r="X26" s="69">
        <f t="shared" si="10"/>
        <v>13.950000000000003</v>
      </c>
      <c r="Z26" s="58" t="s">
        <v>44</v>
      </c>
      <c r="AA26" s="31" t="e">
        <f>O66</f>
        <v>#DIV/0!</v>
      </c>
      <c r="AB26" s="31" t="e">
        <f>Q66</f>
        <v>#DIV/0!</v>
      </c>
      <c r="AC26" s="31" t="e">
        <f>S66</f>
        <v>#DIV/0!</v>
      </c>
      <c r="AD26" s="31" t="e">
        <f>T66</f>
        <v>#DIV/0!</v>
      </c>
      <c r="AE26" s="31" t="e">
        <f>U66</f>
        <v>#DIV/0!</v>
      </c>
      <c r="AF26" s="31" t="e">
        <f>V66</f>
        <v>#DIV/0!</v>
      </c>
      <c r="AJ26" s="70" t="s">
        <v>94</v>
      </c>
      <c r="AK26" s="70" t="s">
        <v>91</v>
      </c>
      <c r="AL26" s="71" t="s">
        <v>92</v>
      </c>
      <c r="AM26" s="72" t="s">
        <v>93</v>
      </c>
    </row>
    <row r="27" spans="1:40" ht="14.25" customHeight="1" x14ac:dyDescent="0.2">
      <c r="A27" s="208"/>
      <c r="B27" s="209"/>
      <c r="C27" s="210"/>
      <c r="D27" s="211" t="str">
        <f t="shared" si="0"/>
        <v>C</v>
      </c>
      <c r="E27" s="212"/>
      <c r="F27" s="213"/>
      <c r="G27" s="213"/>
      <c r="H27" s="214"/>
      <c r="I27" s="214"/>
      <c r="J27" s="215"/>
      <c r="K27" s="216"/>
      <c r="L27" s="217"/>
      <c r="M27" s="216"/>
      <c r="N27" s="214"/>
      <c r="O27" s="212">
        <f t="shared" si="1"/>
        <v>0</v>
      </c>
      <c r="P27" s="218" t="str">
        <f t="shared" si="2"/>
        <v>C</v>
      </c>
      <c r="Q27" s="213">
        <f t="shared" si="3"/>
        <v>0</v>
      </c>
      <c r="R27" s="219" t="str">
        <f t="shared" si="4"/>
        <v>C</v>
      </c>
      <c r="S27" s="212">
        <f t="shared" si="5"/>
        <v>0</v>
      </c>
      <c r="T27" s="213">
        <f t="shared" si="6"/>
        <v>0</v>
      </c>
      <c r="U27" s="213">
        <f t="shared" si="7"/>
        <v>0</v>
      </c>
      <c r="V27" s="217">
        <f t="shared" si="8"/>
        <v>0</v>
      </c>
      <c r="W27" s="220">
        <f t="shared" si="9"/>
        <v>0</v>
      </c>
      <c r="X27" s="221">
        <f t="shared" si="10"/>
        <v>13.950000000000003</v>
      </c>
      <c r="AJ27" s="101">
        <v>1</v>
      </c>
      <c r="AK27" s="120">
        <f>B24</f>
        <v>0</v>
      </c>
      <c r="AL27" s="102">
        <f>W24</f>
        <v>0</v>
      </c>
      <c r="AM27" s="103">
        <f>X24</f>
        <v>13.950000000000003</v>
      </c>
      <c r="AN27" s="126"/>
    </row>
    <row r="28" spans="1:40" ht="14.25" customHeight="1" x14ac:dyDescent="0.2">
      <c r="A28" s="36"/>
      <c r="B28" s="37"/>
      <c r="C28" s="118"/>
      <c r="D28" s="38" t="str">
        <f t="shared" si="0"/>
        <v>C</v>
      </c>
      <c r="E28" s="129"/>
      <c r="F28" s="130"/>
      <c r="G28" s="130"/>
      <c r="H28" s="131"/>
      <c r="I28" s="131"/>
      <c r="J28" s="152"/>
      <c r="K28" s="153"/>
      <c r="L28" s="141"/>
      <c r="M28" s="153"/>
      <c r="N28" s="131"/>
      <c r="O28" s="129">
        <f t="shared" si="1"/>
        <v>0</v>
      </c>
      <c r="P28" s="133" t="str">
        <f t="shared" si="2"/>
        <v>C</v>
      </c>
      <c r="Q28" s="130">
        <f t="shared" si="3"/>
        <v>0</v>
      </c>
      <c r="R28" s="134" t="str">
        <f t="shared" si="4"/>
        <v>C</v>
      </c>
      <c r="S28" s="129">
        <f t="shared" si="5"/>
        <v>0</v>
      </c>
      <c r="T28" s="130">
        <f t="shared" si="6"/>
        <v>0</v>
      </c>
      <c r="U28" s="130">
        <f t="shared" si="7"/>
        <v>0</v>
      </c>
      <c r="V28" s="141">
        <f t="shared" si="8"/>
        <v>0</v>
      </c>
      <c r="W28" s="135">
        <f t="shared" si="9"/>
        <v>0</v>
      </c>
      <c r="X28" s="69">
        <f t="shared" si="10"/>
        <v>13.950000000000003</v>
      </c>
      <c r="AJ28" s="104">
        <v>2</v>
      </c>
      <c r="AK28" s="121">
        <f t="shared" ref="AK28" si="11">B25</f>
        <v>0</v>
      </c>
      <c r="AL28" s="4">
        <f t="shared" ref="AL28:AM28" si="12">W25</f>
        <v>0</v>
      </c>
      <c r="AM28" s="105">
        <f t="shared" si="12"/>
        <v>13.950000000000003</v>
      </c>
      <c r="AN28" s="126"/>
    </row>
    <row r="29" spans="1:40" ht="14.25" customHeight="1" x14ac:dyDescent="0.2">
      <c r="A29" s="208"/>
      <c r="B29" s="209"/>
      <c r="C29" s="210"/>
      <c r="D29" s="211" t="str">
        <f t="shared" si="0"/>
        <v>C</v>
      </c>
      <c r="E29" s="212"/>
      <c r="F29" s="213"/>
      <c r="G29" s="213"/>
      <c r="H29" s="214"/>
      <c r="I29" s="214"/>
      <c r="J29" s="215"/>
      <c r="K29" s="216"/>
      <c r="L29" s="217"/>
      <c r="M29" s="216"/>
      <c r="N29" s="214"/>
      <c r="O29" s="212">
        <f t="shared" si="1"/>
        <v>0</v>
      </c>
      <c r="P29" s="218" t="str">
        <f t="shared" si="2"/>
        <v>C</v>
      </c>
      <c r="Q29" s="213">
        <f t="shared" si="3"/>
        <v>0</v>
      </c>
      <c r="R29" s="219" t="str">
        <f t="shared" si="4"/>
        <v>C</v>
      </c>
      <c r="S29" s="212">
        <f t="shared" si="5"/>
        <v>0</v>
      </c>
      <c r="T29" s="213">
        <f t="shared" si="6"/>
        <v>0</v>
      </c>
      <c r="U29" s="213">
        <f t="shared" si="7"/>
        <v>0</v>
      </c>
      <c r="V29" s="217">
        <f t="shared" si="8"/>
        <v>0</v>
      </c>
      <c r="W29" s="220">
        <f t="shared" si="9"/>
        <v>0</v>
      </c>
      <c r="X29" s="221">
        <f t="shared" si="10"/>
        <v>13.950000000000003</v>
      </c>
      <c r="AJ29" s="104">
        <v>3</v>
      </c>
      <c r="AK29" s="121">
        <f t="shared" ref="AK29" si="13">B26</f>
        <v>0</v>
      </c>
      <c r="AL29" s="4">
        <f t="shared" ref="AL29:AM29" si="14">W26</f>
        <v>0</v>
      </c>
      <c r="AM29" s="105">
        <f t="shared" si="14"/>
        <v>13.950000000000003</v>
      </c>
      <c r="AN29" s="126"/>
    </row>
    <row r="30" spans="1:40" ht="14.25" customHeight="1" x14ac:dyDescent="0.2">
      <c r="A30" s="36"/>
      <c r="B30" s="37"/>
      <c r="C30" s="118"/>
      <c r="D30" s="38" t="str">
        <f t="shared" si="0"/>
        <v>C</v>
      </c>
      <c r="E30" s="129"/>
      <c r="F30" s="130"/>
      <c r="G30" s="130"/>
      <c r="H30" s="131"/>
      <c r="I30" s="131"/>
      <c r="J30" s="152"/>
      <c r="K30" s="153"/>
      <c r="L30" s="141"/>
      <c r="M30" s="153"/>
      <c r="N30" s="131"/>
      <c r="O30" s="129">
        <f t="shared" si="1"/>
        <v>0</v>
      </c>
      <c r="P30" s="133" t="str">
        <f t="shared" si="2"/>
        <v>C</v>
      </c>
      <c r="Q30" s="130">
        <f t="shared" si="3"/>
        <v>0</v>
      </c>
      <c r="R30" s="134" t="str">
        <f t="shared" si="4"/>
        <v>C</v>
      </c>
      <c r="S30" s="129">
        <f t="shared" si="5"/>
        <v>0</v>
      </c>
      <c r="T30" s="130">
        <f t="shared" si="6"/>
        <v>0</v>
      </c>
      <c r="U30" s="130">
        <f t="shared" si="7"/>
        <v>0</v>
      </c>
      <c r="V30" s="141">
        <f t="shared" si="8"/>
        <v>0</v>
      </c>
      <c r="W30" s="135">
        <f t="shared" si="9"/>
        <v>0</v>
      </c>
      <c r="X30" s="69">
        <f t="shared" si="10"/>
        <v>13.950000000000003</v>
      </c>
      <c r="AJ30" s="104">
        <v>4</v>
      </c>
      <c r="AK30" s="121">
        <f t="shared" ref="AK30" si="15">B27</f>
        <v>0</v>
      </c>
      <c r="AL30" s="4">
        <f t="shared" ref="AL30:AM30" si="16">W27</f>
        <v>0</v>
      </c>
      <c r="AM30" s="105">
        <f t="shared" si="16"/>
        <v>13.950000000000003</v>
      </c>
      <c r="AN30" s="126"/>
    </row>
    <row r="31" spans="1:40" ht="14.25" customHeight="1" x14ac:dyDescent="0.2">
      <c r="A31" s="208"/>
      <c r="B31" s="209"/>
      <c r="C31" s="210"/>
      <c r="D31" s="211" t="str">
        <f t="shared" si="0"/>
        <v>C</v>
      </c>
      <c r="E31" s="212"/>
      <c r="F31" s="213"/>
      <c r="G31" s="213"/>
      <c r="H31" s="214"/>
      <c r="I31" s="214"/>
      <c r="J31" s="215"/>
      <c r="K31" s="216"/>
      <c r="L31" s="217"/>
      <c r="M31" s="216"/>
      <c r="N31" s="214"/>
      <c r="O31" s="212">
        <f t="shared" si="1"/>
        <v>0</v>
      </c>
      <c r="P31" s="218" t="str">
        <f t="shared" si="2"/>
        <v>C</v>
      </c>
      <c r="Q31" s="213">
        <f t="shared" si="3"/>
        <v>0</v>
      </c>
      <c r="R31" s="219" t="str">
        <f t="shared" si="4"/>
        <v>C</v>
      </c>
      <c r="S31" s="212">
        <f t="shared" si="5"/>
        <v>0</v>
      </c>
      <c r="T31" s="213">
        <f t="shared" si="6"/>
        <v>0</v>
      </c>
      <c r="U31" s="213">
        <f t="shared" si="7"/>
        <v>0</v>
      </c>
      <c r="V31" s="217">
        <f t="shared" si="8"/>
        <v>0</v>
      </c>
      <c r="W31" s="220">
        <f t="shared" si="9"/>
        <v>0</v>
      </c>
      <c r="X31" s="221">
        <f t="shared" si="10"/>
        <v>13.950000000000003</v>
      </c>
      <c r="AJ31" s="104">
        <v>5</v>
      </c>
      <c r="AK31" s="121">
        <f t="shared" ref="AK31" si="17">B28</f>
        <v>0</v>
      </c>
      <c r="AL31" s="4">
        <f t="shared" ref="AL31:AM31" si="18">W28</f>
        <v>0</v>
      </c>
      <c r="AM31" s="105">
        <f t="shared" si="18"/>
        <v>13.950000000000003</v>
      </c>
      <c r="AN31" s="126"/>
    </row>
    <row r="32" spans="1:40" ht="14.25" customHeight="1" x14ac:dyDescent="0.2">
      <c r="A32" s="36"/>
      <c r="B32" s="37"/>
      <c r="C32" s="118"/>
      <c r="D32" s="38" t="str">
        <f t="shared" si="0"/>
        <v>C</v>
      </c>
      <c r="E32" s="129"/>
      <c r="F32" s="130"/>
      <c r="G32" s="130"/>
      <c r="H32" s="131"/>
      <c r="I32" s="131"/>
      <c r="J32" s="152"/>
      <c r="K32" s="153"/>
      <c r="L32" s="141"/>
      <c r="M32" s="153"/>
      <c r="N32" s="131"/>
      <c r="O32" s="129">
        <f t="shared" si="1"/>
        <v>0</v>
      </c>
      <c r="P32" s="133" t="str">
        <f t="shared" si="2"/>
        <v>C</v>
      </c>
      <c r="Q32" s="130">
        <f t="shared" si="3"/>
        <v>0</v>
      </c>
      <c r="R32" s="134" t="str">
        <f t="shared" si="4"/>
        <v>C</v>
      </c>
      <c r="S32" s="129">
        <f t="shared" si="5"/>
        <v>0</v>
      </c>
      <c r="T32" s="130">
        <f t="shared" si="6"/>
        <v>0</v>
      </c>
      <c r="U32" s="130">
        <f t="shared" si="7"/>
        <v>0</v>
      </c>
      <c r="V32" s="141">
        <f t="shared" si="8"/>
        <v>0</v>
      </c>
      <c r="W32" s="135">
        <f>O32+Q32</f>
        <v>0</v>
      </c>
      <c r="X32" s="69">
        <f t="shared" si="10"/>
        <v>13.950000000000003</v>
      </c>
      <c r="AJ32" s="104">
        <v>6</v>
      </c>
      <c r="AK32" s="121">
        <f t="shared" ref="AK32" si="19">B29</f>
        <v>0</v>
      </c>
      <c r="AL32" s="4">
        <f t="shared" ref="AL32:AM32" si="20">W29</f>
        <v>0</v>
      </c>
      <c r="AM32" s="105">
        <f t="shared" si="20"/>
        <v>13.950000000000003</v>
      </c>
      <c r="AN32" s="126"/>
    </row>
    <row r="33" spans="1:40" ht="14.25" customHeight="1" x14ac:dyDescent="0.2">
      <c r="A33" s="208"/>
      <c r="B33" s="209"/>
      <c r="C33" s="210"/>
      <c r="D33" s="211" t="str">
        <f t="shared" si="0"/>
        <v>C</v>
      </c>
      <c r="E33" s="212"/>
      <c r="F33" s="213"/>
      <c r="G33" s="213"/>
      <c r="H33" s="214"/>
      <c r="I33" s="214"/>
      <c r="J33" s="215"/>
      <c r="K33" s="216"/>
      <c r="L33" s="217"/>
      <c r="M33" s="216"/>
      <c r="N33" s="214"/>
      <c r="O33" s="212">
        <f t="shared" si="1"/>
        <v>0</v>
      </c>
      <c r="P33" s="218" t="str">
        <f t="shared" si="2"/>
        <v>C</v>
      </c>
      <c r="Q33" s="213">
        <f t="shared" si="3"/>
        <v>0</v>
      </c>
      <c r="R33" s="219" t="str">
        <f t="shared" si="4"/>
        <v>C</v>
      </c>
      <c r="S33" s="212">
        <f t="shared" si="5"/>
        <v>0</v>
      </c>
      <c r="T33" s="213">
        <f t="shared" si="6"/>
        <v>0</v>
      </c>
      <c r="U33" s="213">
        <f t="shared" si="7"/>
        <v>0</v>
      </c>
      <c r="V33" s="217">
        <f t="shared" si="8"/>
        <v>0</v>
      </c>
      <c r="W33" s="220">
        <f t="shared" si="9"/>
        <v>0</v>
      </c>
      <c r="X33" s="221">
        <f t="shared" si="10"/>
        <v>13.950000000000003</v>
      </c>
      <c r="AJ33" s="104">
        <v>7</v>
      </c>
      <c r="AK33" s="121">
        <f t="shared" ref="AK33" si="21">B30</f>
        <v>0</v>
      </c>
      <c r="AL33" s="4">
        <f t="shared" ref="AL33:AM33" si="22">W30</f>
        <v>0</v>
      </c>
      <c r="AM33" s="105">
        <f t="shared" si="22"/>
        <v>13.950000000000003</v>
      </c>
      <c r="AN33" s="126"/>
    </row>
    <row r="34" spans="1:40" ht="14.25" customHeight="1" x14ac:dyDescent="0.2">
      <c r="A34" s="36"/>
      <c r="B34" s="37"/>
      <c r="C34" s="118"/>
      <c r="D34" s="38" t="str">
        <f t="shared" si="0"/>
        <v>C</v>
      </c>
      <c r="E34" s="129"/>
      <c r="F34" s="130"/>
      <c r="G34" s="130"/>
      <c r="H34" s="131"/>
      <c r="I34" s="131"/>
      <c r="J34" s="152"/>
      <c r="K34" s="153"/>
      <c r="L34" s="141"/>
      <c r="M34" s="153"/>
      <c r="N34" s="131"/>
      <c r="O34" s="129">
        <f t="shared" si="1"/>
        <v>0</v>
      </c>
      <c r="P34" s="133" t="str">
        <f t="shared" si="2"/>
        <v>C</v>
      </c>
      <c r="Q34" s="130">
        <f t="shared" si="3"/>
        <v>0</v>
      </c>
      <c r="R34" s="134" t="str">
        <f t="shared" si="4"/>
        <v>C</v>
      </c>
      <c r="S34" s="129">
        <f t="shared" si="5"/>
        <v>0</v>
      </c>
      <c r="T34" s="130">
        <f t="shared" si="6"/>
        <v>0</v>
      </c>
      <c r="U34" s="130">
        <f t="shared" si="7"/>
        <v>0</v>
      </c>
      <c r="V34" s="141">
        <f t="shared" si="8"/>
        <v>0</v>
      </c>
      <c r="W34" s="135">
        <f t="shared" si="9"/>
        <v>0</v>
      </c>
      <c r="X34" s="69">
        <f t="shared" si="10"/>
        <v>13.950000000000003</v>
      </c>
      <c r="AJ34" s="104">
        <v>8</v>
      </c>
      <c r="AK34" s="121">
        <f t="shared" ref="AK34" si="23">B31</f>
        <v>0</v>
      </c>
      <c r="AL34" s="4">
        <f t="shared" ref="AL34:AM34" si="24">W31</f>
        <v>0</v>
      </c>
      <c r="AM34" s="105">
        <f t="shared" si="24"/>
        <v>13.950000000000003</v>
      </c>
      <c r="AN34" s="126"/>
    </row>
    <row r="35" spans="1:40" ht="14.25" customHeight="1" x14ac:dyDescent="0.2">
      <c r="A35" s="208"/>
      <c r="B35" s="209"/>
      <c r="C35" s="210"/>
      <c r="D35" s="211" t="str">
        <f t="shared" si="0"/>
        <v>C</v>
      </c>
      <c r="E35" s="212"/>
      <c r="F35" s="213"/>
      <c r="G35" s="213"/>
      <c r="H35" s="214"/>
      <c r="I35" s="214"/>
      <c r="J35" s="215"/>
      <c r="K35" s="216"/>
      <c r="L35" s="217"/>
      <c r="M35" s="216"/>
      <c r="N35" s="214"/>
      <c r="O35" s="212">
        <f t="shared" si="1"/>
        <v>0</v>
      </c>
      <c r="P35" s="218" t="str">
        <f t="shared" si="2"/>
        <v>C</v>
      </c>
      <c r="Q35" s="213">
        <f t="shared" si="3"/>
        <v>0</v>
      </c>
      <c r="R35" s="219" t="str">
        <f t="shared" si="4"/>
        <v>C</v>
      </c>
      <c r="S35" s="212">
        <f t="shared" si="5"/>
        <v>0</v>
      </c>
      <c r="T35" s="213">
        <f t="shared" si="6"/>
        <v>0</v>
      </c>
      <c r="U35" s="213">
        <f t="shared" si="7"/>
        <v>0</v>
      </c>
      <c r="V35" s="217">
        <f t="shared" si="8"/>
        <v>0</v>
      </c>
      <c r="W35" s="220">
        <f t="shared" si="9"/>
        <v>0</v>
      </c>
      <c r="X35" s="221">
        <f t="shared" si="10"/>
        <v>13.950000000000003</v>
      </c>
      <c r="AJ35" s="104">
        <v>9</v>
      </c>
      <c r="AK35" s="121">
        <f t="shared" ref="AK35" si="25">B32</f>
        <v>0</v>
      </c>
      <c r="AL35" s="4">
        <f t="shared" ref="AL35:AM35" si="26">W32</f>
        <v>0</v>
      </c>
      <c r="AM35" s="105">
        <f t="shared" si="26"/>
        <v>13.950000000000003</v>
      </c>
      <c r="AN35" s="126"/>
    </row>
    <row r="36" spans="1:40" ht="14.25" customHeight="1" x14ac:dyDescent="0.2">
      <c r="A36" s="36"/>
      <c r="B36" s="37"/>
      <c r="C36" s="118"/>
      <c r="D36" s="38" t="str">
        <f t="shared" si="0"/>
        <v>C</v>
      </c>
      <c r="E36" s="129"/>
      <c r="F36" s="130"/>
      <c r="G36" s="130"/>
      <c r="H36" s="131"/>
      <c r="I36" s="131"/>
      <c r="J36" s="152"/>
      <c r="K36" s="153"/>
      <c r="L36" s="141"/>
      <c r="M36" s="153"/>
      <c r="N36" s="131"/>
      <c r="O36" s="129">
        <f t="shared" si="1"/>
        <v>0</v>
      </c>
      <c r="P36" s="133" t="str">
        <f t="shared" si="2"/>
        <v>C</v>
      </c>
      <c r="Q36" s="130">
        <f t="shared" si="3"/>
        <v>0</v>
      </c>
      <c r="R36" s="134" t="str">
        <f t="shared" si="4"/>
        <v>C</v>
      </c>
      <c r="S36" s="129">
        <f t="shared" si="5"/>
        <v>0</v>
      </c>
      <c r="T36" s="130">
        <f t="shared" si="6"/>
        <v>0</v>
      </c>
      <c r="U36" s="130">
        <f t="shared" si="7"/>
        <v>0</v>
      </c>
      <c r="V36" s="141">
        <f t="shared" si="8"/>
        <v>0</v>
      </c>
      <c r="W36" s="135">
        <f t="shared" si="9"/>
        <v>0</v>
      </c>
      <c r="X36" s="69">
        <f t="shared" si="10"/>
        <v>13.950000000000003</v>
      </c>
      <c r="AJ36" s="104">
        <v>10</v>
      </c>
      <c r="AK36" s="121">
        <f t="shared" ref="AK36" si="27">B33</f>
        <v>0</v>
      </c>
      <c r="AL36" s="4">
        <f t="shared" ref="AL36:AM36" si="28">W33</f>
        <v>0</v>
      </c>
      <c r="AM36" s="105">
        <f t="shared" si="28"/>
        <v>13.950000000000003</v>
      </c>
      <c r="AN36" s="126"/>
    </row>
    <row r="37" spans="1:40" ht="14.25" customHeight="1" x14ac:dyDescent="0.2">
      <c r="A37" s="208"/>
      <c r="B37" s="209"/>
      <c r="C37" s="210"/>
      <c r="D37" s="211" t="str">
        <f t="shared" si="0"/>
        <v>C</v>
      </c>
      <c r="E37" s="212"/>
      <c r="F37" s="213"/>
      <c r="G37" s="213"/>
      <c r="H37" s="214"/>
      <c r="I37" s="214"/>
      <c r="J37" s="215"/>
      <c r="K37" s="216"/>
      <c r="L37" s="217"/>
      <c r="M37" s="216"/>
      <c r="N37" s="214"/>
      <c r="O37" s="212">
        <f t="shared" si="1"/>
        <v>0</v>
      </c>
      <c r="P37" s="218" t="str">
        <f t="shared" si="2"/>
        <v>C</v>
      </c>
      <c r="Q37" s="213">
        <f t="shared" si="3"/>
        <v>0</v>
      </c>
      <c r="R37" s="219" t="str">
        <f t="shared" si="4"/>
        <v>C</v>
      </c>
      <c r="S37" s="212">
        <f t="shared" si="5"/>
        <v>0</v>
      </c>
      <c r="T37" s="213">
        <f t="shared" si="6"/>
        <v>0</v>
      </c>
      <c r="U37" s="213">
        <f t="shared" si="7"/>
        <v>0</v>
      </c>
      <c r="V37" s="217">
        <f t="shared" si="8"/>
        <v>0</v>
      </c>
      <c r="W37" s="220">
        <f t="shared" si="9"/>
        <v>0</v>
      </c>
      <c r="X37" s="221">
        <f t="shared" si="10"/>
        <v>13.950000000000003</v>
      </c>
      <c r="AJ37" s="104">
        <v>11</v>
      </c>
      <c r="AK37" s="121">
        <f t="shared" ref="AK37" si="29">B34</f>
        <v>0</v>
      </c>
      <c r="AL37" s="4">
        <f t="shared" ref="AL37:AM37" si="30">W34</f>
        <v>0</v>
      </c>
      <c r="AM37" s="105">
        <f t="shared" si="30"/>
        <v>13.950000000000003</v>
      </c>
      <c r="AN37" s="126"/>
    </row>
    <row r="38" spans="1:40" ht="14.25" customHeight="1" x14ac:dyDescent="0.2">
      <c r="A38" s="36"/>
      <c r="B38" s="37"/>
      <c r="C38" s="118"/>
      <c r="D38" s="38" t="str">
        <f t="shared" si="0"/>
        <v>C</v>
      </c>
      <c r="E38" s="129"/>
      <c r="F38" s="130"/>
      <c r="G38" s="130"/>
      <c r="H38" s="131"/>
      <c r="I38" s="131"/>
      <c r="J38" s="152"/>
      <c r="K38" s="153"/>
      <c r="L38" s="141"/>
      <c r="M38" s="153"/>
      <c r="N38" s="131"/>
      <c r="O38" s="129">
        <f t="shared" si="1"/>
        <v>0</v>
      </c>
      <c r="P38" s="133" t="str">
        <f t="shared" si="2"/>
        <v>C</v>
      </c>
      <c r="Q38" s="130">
        <f t="shared" si="3"/>
        <v>0</v>
      </c>
      <c r="R38" s="134" t="str">
        <f t="shared" si="4"/>
        <v>C</v>
      </c>
      <c r="S38" s="129">
        <f t="shared" si="5"/>
        <v>0</v>
      </c>
      <c r="T38" s="130">
        <f t="shared" si="6"/>
        <v>0</v>
      </c>
      <c r="U38" s="130">
        <f t="shared" si="7"/>
        <v>0</v>
      </c>
      <c r="V38" s="141">
        <f t="shared" si="8"/>
        <v>0</v>
      </c>
      <c r="W38" s="135">
        <f t="shared" si="9"/>
        <v>0</v>
      </c>
      <c r="X38" s="69">
        <f t="shared" si="10"/>
        <v>13.950000000000003</v>
      </c>
      <c r="AJ38" s="104">
        <v>12</v>
      </c>
      <c r="AK38" s="121">
        <f t="shared" ref="AK38" si="31">B35</f>
        <v>0</v>
      </c>
      <c r="AL38" s="4">
        <f t="shared" ref="AL38:AM38" si="32">W35</f>
        <v>0</v>
      </c>
      <c r="AM38" s="105">
        <f t="shared" si="32"/>
        <v>13.950000000000003</v>
      </c>
      <c r="AN38" s="126"/>
    </row>
    <row r="39" spans="1:40" ht="14.25" customHeight="1" x14ac:dyDescent="0.2">
      <c r="A39" s="208"/>
      <c r="B39" s="209"/>
      <c r="C39" s="210"/>
      <c r="D39" s="211" t="str">
        <f t="shared" si="0"/>
        <v>C</v>
      </c>
      <c r="E39" s="212"/>
      <c r="F39" s="213"/>
      <c r="G39" s="213"/>
      <c r="H39" s="214"/>
      <c r="I39" s="214"/>
      <c r="J39" s="215"/>
      <c r="K39" s="216"/>
      <c r="L39" s="217"/>
      <c r="M39" s="216"/>
      <c r="N39" s="214"/>
      <c r="O39" s="212">
        <f t="shared" si="1"/>
        <v>0</v>
      </c>
      <c r="P39" s="218" t="str">
        <f t="shared" si="2"/>
        <v>C</v>
      </c>
      <c r="Q39" s="213">
        <f t="shared" si="3"/>
        <v>0</v>
      </c>
      <c r="R39" s="219" t="str">
        <f t="shared" si="4"/>
        <v>C</v>
      </c>
      <c r="S39" s="212">
        <f t="shared" si="5"/>
        <v>0</v>
      </c>
      <c r="T39" s="213">
        <f t="shared" si="6"/>
        <v>0</v>
      </c>
      <c r="U39" s="213">
        <f t="shared" si="7"/>
        <v>0</v>
      </c>
      <c r="V39" s="217">
        <f t="shared" si="8"/>
        <v>0</v>
      </c>
      <c r="W39" s="220">
        <f t="shared" si="9"/>
        <v>0</v>
      </c>
      <c r="X39" s="221">
        <f t="shared" si="10"/>
        <v>13.950000000000003</v>
      </c>
      <c r="AJ39" s="104">
        <v>13</v>
      </c>
      <c r="AK39" s="121">
        <f t="shared" ref="AK39" si="33">B36</f>
        <v>0</v>
      </c>
      <c r="AL39" s="4">
        <f t="shared" ref="AL39:AM39" si="34">W36</f>
        <v>0</v>
      </c>
      <c r="AM39" s="105">
        <f t="shared" si="34"/>
        <v>13.950000000000003</v>
      </c>
      <c r="AN39" s="126"/>
    </row>
    <row r="40" spans="1:40" ht="14.25" customHeight="1" x14ac:dyDescent="0.2">
      <c r="A40" s="36"/>
      <c r="B40" s="37"/>
      <c r="C40" s="118"/>
      <c r="D40" s="38" t="str">
        <f t="shared" si="0"/>
        <v>C</v>
      </c>
      <c r="E40" s="129"/>
      <c r="F40" s="130"/>
      <c r="G40" s="130"/>
      <c r="H40" s="131"/>
      <c r="I40" s="131"/>
      <c r="J40" s="152"/>
      <c r="K40" s="153"/>
      <c r="L40" s="141"/>
      <c r="M40" s="153"/>
      <c r="N40" s="131"/>
      <c r="O40" s="129">
        <f t="shared" si="1"/>
        <v>0</v>
      </c>
      <c r="P40" s="133" t="str">
        <f t="shared" si="2"/>
        <v>C</v>
      </c>
      <c r="Q40" s="130">
        <f t="shared" si="3"/>
        <v>0</v>
      </c>
      <c r="R40" s="134" t="str">
        <f t="shared" si="4"/>
        <v>C</v>
      </c>
      <c r="S40" s="129">
        <f t="shared" si="5"/>
        <v>0</v>
      </c>
      <c r="T40" s="130">
        <f t="shared" si="6"/>
        <v>0</v>
      </c>
      <c r="U40" s="130">
        <f t="shared" si="7"/>
        <v>0</v>
      </c>
      <c r="V40" s="141">
        <f t="shared" si="8"/>
        <v>0</v>
      </c>
      <c r="W40" s="135">
        <f t="shared" si="9"/>
        <v>0</v>
      </c>
      <c r="X40" s="69">
        <f t="shared" si="10"/>
        <v>13.950000000000003</v>
      </c>
      <c r="AJ40" s="104">
        <v>14</v>
      </c>
      <c r="AK40" s="121">
        <f t="shared" ref="AK40" si="35">B37</f>
        <v>0</v>
      </c>
      <c r="AL40" s="4">
        <f t="shared" ref="AL40:AM40" si="36">W37</f>
        <v>0</v>
      </c>
      <c r="AM40" s="105">
        <f t="shared" si="36"/>
        <v>13.950000000000003</v>
      </c>
      <c r="AN40" s="126"/>
    </row>
    <row r="41" spans="1:40" ht="14.25" customHeight="1" x14ac:dyDescent="0.2">
      <c r="A41" s="208"/>
      <c r="B41" s="209"/>
      <c r="C41" s="210"/>
      <c r="D41" s="211" t="str">
        <f t="shared" si="0"/>
        <v>C</v>
      </c>
      <c r="E41" s="212"/>
      <c r="F41" s="213"/>
      <c r="G41" s="213"/>
      <c r="H41" s="214"/>
      <c r="I41" s="214"/>
      <c r="J41" s="215"/>
      <c r="K41" s="216"/>
      <c r="L41" s="217"/>
      <c r="M41" s="216"/>
      <c r="N41" s="214"/>
      <c r="O41" s="212">
        <f t="shared" si="1"/>
        <v>0</v>
      </c>
      <c r="P41" s="218" t="str">
        <f t="shared" si="2"/>
        <v>C</v>
      </c>
      <c r="Q41" s="213">
        <f t="shared" si="3"/>
        <v>0</v>
      </c>
      <c r="R41" s="219" t="str">
        <f t="shared" si="4"/>
        <v>C</v>
      </c>
      <c r="S41" s="212">
        <f t="shared" si="5"/>
        <v>0</v>
      </c>
      <c r="T41" s="213">
        <f t="shared" si="6"/>
        <v>0</v>
      </c>
      <c r="U41" s="213">
        <f t="shared" si="7"/>
        <v>0</v>
      </c>
      <c r="V41" s="217">
        <f t="shared" si="8"/>
        <v>0</v>
      </c>
      <c r="W41" s="220">
        <f t="shared" si="9"/>
        <v>0</v>
      </c>
      <c r="X41" s="221">
        <f t="shared" si="10"/>
        <v>13.950000000000003</v>
      </c>
      <c r="AJ41" s="104">
        <v>15</v>
      </c>
      <c r="AK41" s="121">
        <f t="shared" ref="AK41" si="37">B38</f>
        <v>0</v>
      </c>
      <c r="AL41" s="4">
        <f t="shared" ref="AL41:AM41" si="38">W38</f>
        <v>0</v>
      </c>
      <c r="AM41" s="105">
        <f t="shared" si="38"/>
        <v>13.950000000000003</v>
      </c>
      <c r="AN41" s="126"/>
    </row>
    <row r="42" spans="1:40" ht="14.25" customHeight="1" x14ac:dyDescent="0.2">
      <c r="A42" s="36"/>
      <c r="B42" s="37"/>
      <c r="C42" s="118"/>
      <c r="D42" s="38" t="str">
        <f t="shared" si="0"/>
        <v>C</v>
      </c>
      <c r="E42" s="129"/>
      <c r="F42" s="130"/>
      <c r="G42" s="130"/>
      <c r="H42" s="131"/>
      <c r="I42" s="131"/>
      <c r="J42" s="152"/>
      <c r="K42" s="153"/>
      <c r="L42" s="141"/>
      <c r="M42" s="153"/>
      <c r="N42" s="131"/>
      <c r="O42" s="129">
        <f t="shared" si="1"/>
        <v>0</v>
      </c>
      <c r="P42" s="133" t="str">
        <f t="shared" si="2"/>
        <v>C</v>
      </c>
      <c r="Q42" s="130">
        <f t="shared" si="3"/>
        <v>0</v>
      </c>
      <c r="R42" s="134" t="str">
        <f t="shared" si="4"/>
        <v>C</v>
      </c>
      <c r="S42" s="129">
        <f t="shared" si="5"/>
        <v>0</v>
      </c>
      <c r="T42" s="130">
        <f t="shared" si="6"/>
        <v>0</v>
      </c>
      <c r="U42" s="130">
        <f t="shared" si="7"/>
        <v>0</v>
      </c>
      <c r="V42" s="141">
        <f t="shared" si="8"/>
        <v>0</v>
      </c>
      <c r="W42" s="135">
        <f t="shared" si="9"/>
        <v>0</v>
      </c>
      <c r="X42" s="69">
        <f t="shared" si="10"/>
        <v>13.950000000000003</v>
      </c>
      <c r="AJ42" s="104">
        <v>16</v>
      </c>
      <c r="AK42" s="121">
        <f t="shared" ref="AK42" si="39">B39</f>
        <v>0</v>
      </c>
      <c r="AL42" s="4">
        <f t="shared" ref="AL42:AM42" si="40">W39</f>
        <v>0</v>
      </c>
      <c r="AM42" s="105">
        <f t="shared" si="40"/>
        <v>13.950000000000003</v>
      </c>
      <c r="AN42" s="126"/>
    </row>
    <row r="43" spans="1:40" ht="14.25" customHeight="1" x14ac:dyDescent="0.2">
      <c r="A43" s="208"/>
      <c r="B43" s="209"/>
      <c r="C43" s="210"/>
      <c r="D43" s="211" t="str">
        <f t="shared" si="0"/>
        <v>C</v>
      </c>
      <c r="E43" s="212"/>
      <c r="F43" s="213"/>
      <c r="G43" s="213"/>
      <c r="H43" s="214"/>
      <c r="I43" s="214"/>
      <c r="J43" s="215"/>
      <c r="K43" s="216"/>
      <c r="L43" s="217"/>
      <c r="M43" s="216"/>
      <c r="N43" s="214"/>
      <c r="O43" s="212">
        <f t="shared" si="1"/>
        <v>0</v>
      </c>
      <c r="P43" s="218" t="str">
        <f t="shared" si="2"/>
        <v>C</v>
      </c>
      <c r="Q43" s="213">
        <f t="shared" si="3"/>
        <v>0</v>
      </c>
      <c r="R43" s="219" t="str">
        <f t="shared" si="4"/>
        <v>C</v>
      </c>
      <c r="S43" s="212">
        <f t="shared" si="5"/>
        <v>0</v>
      </c>
      <c r="T43" s="213">
        <f t="shared" si="6"/>
        <v>0</v>
      </c>
      <c r="U43" s="213">
        <f t="shared" si="7"/>
        <v>0</v>
      </c>
      <c r="V43" s="217">
        <f t="shared" si="8"/>
        <v>0</v>
      </c>
      <c r="W43" s="220">
        <f t="shared" si="9"/>
        <v>0</v>
      </c>
      <c r="X43" s="221">
        <f t="shared" si="10"/>
        <v>13.950000000000003</v>
      </c>
      <c r="AJ43" s="104">
        <v>17</v>
      </c>
      <c r="AK43" s="121">
        <f t="shared" ref="AK43" si="41">B40</f>
        <v>0</v>
      </c>
      <c r="AL43" s="4">
        <f t="shared" ref="AL43:AM43" si="42">W40</f>
        <v>0</v>
      </c>
      <c r="AM43" s="105">
        <f t="shared" si="42"/>
        <v>13.950000000000003</v>
      </c>
      <c r="AN43" s="126"/>
    </row>
    <row r="44" spans="1:40" ht="14.25" customHeight="1" x14ac:dyDescent="0.2">
      <c r="A44" s="36"/>
      <c r="B44" s="37"/>
      <c r="C44" s="118"/>
      <c r="D44" s="38" t="str">
        <f t="shared" si="0"/>
        <v>C</v>
      </c>
      <c r="E44" s="129"/>
      <c r="F44" s="130"/>
      <c r="G44" s="130"/>
      <c r="H44" s="131"/>
      <c r="I44" s="131"/>
      <c r="J44" s="152"/>
      <c r="K44" s="153"/>
      <c r="L44" s="141"/>
      <c r="M44" s="153"/>
      <c r="N44" s="131"/>
      <c r="O44" s="129">
        <f t="shared" si="1"/>
        <v>0</v>
      </c>
      <c r="P44" s="133" t="str">
        <f t="shared" si="2"/>
        <v>C</v>
      </c>
      <c r="Q44" s="130">
        <f t="shared" si="3"/>
        <v>0</v>
      </c>
      <c r="R44" s="134" t="str">
        <f t="shared" si="4"/>
        <v>C</v>
      </c>
      <c r="S44" s="129">
        <f t="shared" si="5"/>
        <v>0</v>
      </c>
      <c r="T44" s="130">
        <f t="shared" si="6"/>
        <v>0</v>
      </c>
      <c r="U44" s="130">
        <f t="shared" si="7"/>
        <v>0</v>
      </c>
      <c r="V44" s="141">
        <f t="shared" si="8"/>
        <v>0</v>
      </c>
      <c r="W44" s="135">
        <f t="shared" si="9"/>
        <v>0</v>
      </c>
      <c r="X44" s="69">
        <f t="shared" si="10"/>
        <v>13.950000000000003</v>
      </c>
      <c r="AJ44" s="104">
        <v>18</v>
      </c>
      <c r="AK44" s="121">
        <f t="shared" ref="AK44" si="43">B41</f>
        <v>0</v>
      </c>
      <c r="AL44" s="4">
        <f t="shared" ref="AL44:AM44" si="44">W41</f>
        <v>0</v>
      </c>
      <c r="AM44" s="105">
        <f t="shared" si="44"/>
        <v>13.950000000000003</v>
      </c>
      <c r="AN44" s="126"/>
    </row>
    <row r="45" spans="1:40" ht="14.25" customHeight="1" x14ac:dyDescent="0.2">
      <c r="A45" s="208"/>
      <c r="B45" s="209"/>
      <c r="C45" s="210"/>
      <c r="D45" s="211" t="str">
        <f t="shared" si="0"/>
        <v>C</v>
      </c>
      <c r="E45" s="212"/>
      <c r="F45" s="213"/>
      <c r="G45" s="213"/>
      <c r="H45" s="214"/>
      <c r="I45" s="214"/>
      <c r="J45" s="215"/>
      <c r="K45" s="216"/>
      <c r="L45" s="217"/>
      <c r="M45" s="216"/>
      <c r="N45" s="214"/>
      <c r="O45" s="212">
        <f t="shared" si="1"/>
        <v>0</v>
      </c>
      <c r="P45" s="218" t="str">
        <f t="shared" si="2"/>
        <v>C</v>
      </c>
      <c r="Q45" s="213">
        <f t="shared" si="3"/>
        <v>0</v>
      </c>
      <c r="R45" s="219" t="str">
        <f t="shared" si="4"/>
        <v>C</v>
      </c>
      <c r="S45" s="212">
        <f t="shared" si="5"/>
        <v>0</v>
      </c>
      <c r="T45" s="213">
        <f t="shared" si="6"/>
        <v>0</v>
      </c>
      <c r="U45" s="213">
        <f t="shared" si="7"/>
        <v>0</v>
      </c>
      <c r="V45" s="217">
        <f t="shared" si="8"/>
        <v>0</v>
      </c>
      <c r="W45" s="220">
        <f t="shared" si="9"/>
        <v>0</v>
      </c>
      <c r="X45" s="221">
        <f t="shared" si="10"/>
        <v>13.950000000000003</v>
      </c>
      <c r="AJ45" s="104">
        <v>19</v>
      </c>
      <c r="AK45" s="121">
        <f t="shared" ref="AK45" si="45">B42</f>
        <v>0</v>
      </c>
      <c r="AL45" s="4">
        <f t="shared" ref="AL45:AM45" si="46">W42</f>
        <v>0</v>
      </c>
      <c r="AM45" s="105">
        <f t="shared" si="46"/>
        <v>13.950000000000003</v>
      </c>
      <c r="AN45" s="126"/>
    </row>
    <row r="46" spans="1:40" ht="14.25" customHeight="1" x14ac:dyDescent="0.2">
      <c r="A46" s="36"/>
      <c r="B46" s="37"/>
      <c r="C46" s="118"/>
      <c r="D46" s="38" t="str">
        <f t="shared" si="0"/>
        <v>C</v>
      </c>
      <c r="E46" s="129"/>
      <c r="F46" s="130"/>
      <c r="G46" s="130"/>
      <c r="H46" s="131"/>
      <c r="I46" s="131"/>
      <c r="J46" s="152"/>
      <c r="K46" s="153"/>
      <c r="L46" s="141"/>
      <c r="M46" s="153"/>
      <c r="N46" s="131"/>
      <c r="O46" s="129">
        <f t="shared" si="1"/>
        <v>0</v>
      </c>
      <c r="P46" s="133" t="str">
        <f t="shared" si="2"/>
        <v>C</v>
      </c>
      <c r="Q46" s="130">
        <f t="shared" si="3"/>
        <v>0</v>
      </c>
      <c r="R46" s="134" t="str">
        <f t="shared" si="4"/>
        <v>C</v>
      </c>
      <c r="S46" s="129">
        <f t="shared" si="5"/>
        <v>0</v>
      </c>
      <c r="T46" s="130">
        <f t="shared" si="6"/>
        <v>0</v>
      </c>
      <c r="U46" s="130">
        <f t="shared" si="7"/>
        <v>0</v>
      </c>
      <c r="V46" s="141">
        <f t="shared" si="8"/>
        <v>0</v>
      </c>
      <c r="W46" s="135">
      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B43</f>
        <v>0</v>
      </c>
      <c r="AL46" s="4">
        <f t="shared" ref="AL46:AM46" si="48">W43</f>
        <v>0</v>
      </c>
      <c r="AM46" s="105">
        <f t="shared" si="48"/>
        <v>13.950000000000003</v>
      </c>
      <c r="AN46" s="126"/>
    </row>
    <row r="47" spans="1:40" ht="14.25" customHeight="1" x14ac:dyDescent="0.2">
      <c r="A47" s="208"/>
      <c r="B47" s="209"/>
      <c r="C47" s="210"/>
      <c r="D47" s="211" t="str">
        <f t="shared" si="0"/>
        <v>C</v>
      </c>
      <c r="E47" s="212"/>
      <c r="F47" s="213"/>
      <c r="G47" s="213"/>
      <c r="H47" s="214"/>
      <c r="I47" s="214"/>
      <c r="J47" s="215"/>
      <c r="K47" s="216"/>
      <c r="L47" s="217"/>
      <c r="M47" s="216"/>
      <c r="N47" s="214"/>
      <c r="O47" s="212">
        <f t="shared" si="1"/>
        <v>0</v>
      </c>
      <c r="P47" s="218" t="str">
        <f t="shared" si="2"/>
        <v>C</v>
      </c>
      <c r="Q47" s="213">
        <f t="shared" si="3"/>
        <v>0</v>
      </c>
      <c r="R47" s="219" t="str">
        <f t="shared" si="4"/>
        <v>C</v>
      </c>
      <c r="S47" s="212">
        <f t="shared" si="5"/>
        <v>0</v>
      </c>
      <c r="T47" s="213">
        <f t="shared" si="6"/>
        <v>0</v>
      </c>
      <c r="U47" s="213">
        <f t="shared" si="7"/>
        <v>0</v>
      </c>
      <c r="V47" s="217">
        <f t="shared" si="8"/>
        <v>0</v>
      </c>
      <c r="W47" s="220">
        <f t="shared" si="9"/>
        <v>0</v>
      </c>
      <c r="X47" s="221">
        <f t="shared" si="10"/>
        <v>13.950000000000003</v>
      </c>
      <c r="AJ47" s="104">
        <v>21</v>
      </c>
      <c r="AK47" s="121">
        <f t="shared" ref="AK47" si="49">B44</f>
        <v>0</v>
      </c>
      <c r="AL47" s="4">
        <f t="shared" ref="AL47:AM47" si="50">W44</f>
        <v>0</v>
      </c>
      <c r="AM47" s="105">
        <f t="shared" si="50"/>
        <v>13.950000000000003</v>
      </c>
      <c r="AN47" s="126"/>
    </row>
    <row r="48" spans="1:40" ht="14.25" customHeight="1" x14ac:dyDescent="0.2">
      <c r="A48" s="36"/>
      <c r="B48" s="37"/>
      <c r="C48" s="118"/>
      <c r="D48" s="38" t="str">
        <f t="shared" si="0"/>
        <v>C</v>
      </c>
      <c r="E48" s="129"/>
      <c r="F48" s="130"/>
      <c r="G48" s="130"/>
      <c r="H48" s="131"/>
      <c r="I48" s="131"/>
      <c r="J48" s="152"/>
      <c r="K48" s="153"/>
      <c r="L48" s="141"/>
      <c r="M48" s="153"/>
      <c r="N48" s="131"/>
      <c r="O48" s="129">
        <f t="shared" si="1"/>
        <v>0</v>
      </c>
      <c r="P48" s="133" t="str">
        <f t="shared" si="2"/>
        <v>C</v>
      </c>
      <c r="Q48" s="130">
        <f t="shared" si="3"/>
        <v>0</v>
      </c>
      <c r="R48" s="134" t="str">
        <f t="shared" si="4"/>
        <v>C</v>
      </c>
      <c r="S48" s="129">
        <f t="shared" si="5"/>
        <v>0</v>
      </c>
      <c r="T48" s="130">
        <f t="shared" si="6"/>
        <v>0</v>
      </c>
      <c r="U48" s="130">
        <f t="shared" si="7"/>
        <v>0</v>
      </c>
      <c r="V48" s="141">
        <f t="shared" si="8"/>
        <v>0</v>
      </c>
      <c r="W48" s="135">
        <f t="shared" si="9"/>
        <v>0</v>
      </c>
      <c r="X48" s="69">
        <f t="shared" si="10"/>
        <v>13.950000000000003</v>
      </c>
      <c r="AJ48" s="104">
        <v>22</v>
      </c>
      <c r="AK48" s="121">
        <f t="shared" ref="AK48" si="51">B45</f>
        <v>0</v>
      </c>
      <c r="AL48" s="4">
        <f t="shared" ref="AL48:AM48" si="52">W45</f>
        <v>0</v>
      </c>
      <c r="AM48" s="105">
        <f t="shared" si="52"/>
        <v>13.950000000000003</v>
      </c>
      <c r="AN48" s="126"/>
    </row>
    <row r="49" spans="1:40" ht="14.25" customHeight="1" x14ac:dyDescent="0.2">
      <c r="A49" s="208"/>
      <c r="B49" s="209"/>
      <c r="C49" s="210"/>
      <c r="D49" s="211" t="str">
        <f t="shared" si="0"/>
        <v>C</v>
      </c>
      <c r="E49" s="212"/>
      <c r="F49" s="213"/>
      <c r="G49" s="213"/>
      <c r="H49" s="214"/>
      <c r="I49" s="214"/>
      <c r="J49" s="215"/>
      <c r="K49" s="216"/>
      <c r="L49" s="217"/>
      <c r="M49" s="216"/>
      <c r="N49" s="214"/>
      <c r="O49" s="212">
        <f t="shared" si="1"/>
        <v>0</v>
      </c>
      <c r="P49" s="218" t="str">
        <f t="shared" si="2"/>
        <v>C</v>
      </c>
      <c r="Q49" s="213">
        <f t="shared" si="3"/>
        <v>0</v>
      </c>
      <c r="R49" s="219" t="str">
        <f t="shared" si="4"/>
        <v>C</v>
      </c>
      <c r="S49" s="212">
        <f t="shared" si="5"/>
        <v>0</v>
      </c>
      <c r="T49" s="213">
        <f t="shared" si="6"/>
        <v>0</v>
      </c>
      <c r="U49" s="213">
        <f t="shared" si="7"/>
        <v>0</v>
      </c>
      <c r="V49" s="217">
        <f t="shared" si="8"/>
        <v>0</v>
      </c>
      <c r="W49" s="220">
        <f t="shared" si="9"/>
        <v>0</v>
      </c>
      <c r="X49" s="221">
        <f t="shared" si="10"/>
        <v>13.950000000000003</v>
      </c>
      <c r="AJ49" s="104">
        <v>23</v>
      </c>
      <c r="AK49" s="121">
        <f t="shared" ref="AK49" si="53">B46</f>
        <v>0</v>
      </c>
      <c r="AL49" s="4">
        <f t="shared" ref="AL49:AM49" si="54">W46</f>
        <v>0</v>
      </c>
      <c r="AM49" s="105">
        <f t="shared" si="54"/>
        <v>13.950000000000003</v>
      </c>
      <c r="AN49" s="126"/>
    </row>
    <row r="50" spans="1:40" ht="14.25" customHeight="1" x14ac:dyDescent="0.2">
      <c r="A50" s="36"/>
      <c r="B50" s="37"/>
      <c r="C50" s="118"/>
      <c r="D50" s="38" t="str">
        <f t="shared" si="0"/>
        <v>C</v>
      </c>
      <c r="E50" s="129"/>
      <c r="F50" s="130"/>
      <c r="G50" s="130"/>
      <c r="H50" s="131"/>
      <c r="I50" s="131"/>
      <c r="J50" s="152"/>
      <c r="K50" s="153"/>
      <c r="L50" s="141"/>
      <c r="M50" s="153"/>
      <c r="N50" s="131"/>
      <c r="O50" s="129">
        <f t="shared" si="1"/>
        <v>0</v>
      </c>
      <c r="P50" s="133" t="str">
        <f t="shared" si="2"/>
        <v>C</v>
      </c>
      <c r="Q50" s="130">
        <f t="shared" si="3"/>
        <v>0</v>
      </c>
      <c r="R50" s="134" t="str">
        <f t="shared" si="4"/>
        <v>C</v>
      </c>
      <c r="S50" s="129">
        <f t="shared" si="5"/>
        <v>0</v>
      </c>
      <c r="T50" s="130">
        <f t="shared" si="6"/>
        <v>0</v>
      </c>
      <c r="U50" s="130">
        <f t="shared" si="7"/>
        <v>0</v>
      </c>
      <c r="V50" s="141">
        <f t="shared" si="8"/>
        <v>0</v>
      </c>
      <c r="W50" s="135">
        <f t="shared" si="9"/>
        <v>0</v>
      </c>
      <c r="X50" s="69">
        <f t="shared" si="10"/>
        <v>13.950000000000003</v>
      </c>
      <c r="AJ50" s="104">
        <v>24</v>
      </c>
      <c r="AK50" s="121">
        <f t="shared" ref="AK50" si="55">B47</f>
        <v>0</v>
      </c>
      <c r="AL50" s="4">
        <f t="shared" ref="AL50:AM50" si="56">W47</f>
        <v>0</v>
      </c>
      <c r="AM50" s="105">
        <f t="shared" si="56"/>
        <v>13.950000000000003</v>
      </c>
      <c r="AN50" s="126"/>
    </row>
    <row r="51" spans="1:40" ht="14.25" customHeight="1" x14ac:dyDescent="0.2">
      <c r="A51" s="208"/>
      <c r="B51" s="209"/>
      <c r="C51" s="210"/>
      <c r="D51" s="211" t="str">
        <f t="shared" si="0"/>
        <v>C</v>
      </c>
      <c r="E51" s="212"/>
      <c r="F51" s="213"/>
      <c r="G51" s="213"/>
      <c r="H51" s="214"/>
      <c r="I51" s="214"/>
      <c r="J51" s="215"/>
      <c r="K51" s="216"/>
      <c r="L51" s="217"/>
      <c r="M51" s="216"/>
      <c r="N51" s="214"/>
      <c r="O51" s="212">
        <f t="shared" si="1"/>
        <v>0</v>
      </c>
      <c r="P51" s="218" t="str">
        <f t="shared" si="2"/>
        <v>C</v>
      </c>
      <c r="Q51" s="213">
        <f t="shared" si="3"/>
        <v>0</v>
      </c>
      <c r="R51" s="219" t="str">
        <f t="shared" si="4"/>
        <v>C</v>
      </c>
      <c r="S51" s="212">
        <f t="shared" si="5"/>
        <v>0</v>
      </c>
      <c r="T51" s="213">
        <f t="shared" si="6"/>
        <v>0</v>
      </c>
      <c r="U51" s="213">
        <f t="shared" si="7"/>
        <v>0</v>
      </c>
      <c r="V51" s="217">
        <f t="shared" si="8"/>
        <v>0</v>
      </c>
      <c r="W51" s="220">
        <f t="shared" si="9"/>
        <v>0</v>
      </c>
      <c r="X51" s="221">
        <f t="shared" si="10"/>
        <v>13.950000000000003</v>
      </c>
      <c r="AJ51" s="104">
        <v>25</v>
      </c>
      <c r="AK51" s="121">
        <f t="shared" ref="AK51" si="57">B48</f>
        <v>0</v>
      </c>
      <c r="AL51" s="4">
        <f t="shared" ref="AL51:AM51" si="58">W48</f>
        <v>0</v>
      </c>
      <c r="AM51" s="105">
        <f t="shared" si="58"/>
        <v>13.950000000000003</v>
      </c>
      <c r="AN51" s="126"/>
    </row>
    <row r="52" spans="1:40" ht="14.25" customHeight="1" x14ac:dyDescent="0.2">
      <c r="A52" s="36"/>
      <c r="B52" s="37"/>
      <c r="C52" s="118"/>
      <c r="D52" s="38" t="str">
        <f t="shared" si="0"/>
        <v>C</v>
      </c>
      <c r="E52" s="129"/>
      <c r="F52" s="130"/>
      <c r="G52" s="130"/>
      <c r="H52" s="131"/>
      <c r="I52" s="131"/>
      <c r="J52" s="152"/>
      <c r="K52" s="153"/>
      <c r="L52" s="141"/>
      <c r="M52" s="153"/>
      <c r="N52" s="131"/>
      <c r="O52" s="129">
        <f t="shared" si="1"/>
        <v>0</v>
      </c>
      <c r="P52" s="133" t="str">
        <f t="shared" si="2"/>
        <v>C</v>
      </c>
      <c r="Q52" s="130">
        <f t="shared" si="3"/>
        <v>0</v>
      </c>
      <c r="R52" s="134" t="str">
        <f t="shared" si="4"/>
        <v>C</v>
      </c>
      <c r="S52" s="129">
        <f t="shared" si="5"/>
        <v>0</v>
      </c>
      <c r="T52" s="130">
        <f t="shared" si="6"/>
        <v>0</v>
      </c>
      <c r="U52" s="130">
        <f t="shared" si="7"/>
        <v>0</v>
      </c>
      <c r="V52" s="141">
        <f t="shared" si="8"/>
        <v>0</v>
      </c>
      <c r="W52" s="135">
        <f t="shared" si="9"/>
        <v>0</v>
      </c>
      <c r="X52" s="69">
        <f t="shared" si="10"/>
        <v>13.950000000000003</v>
      </c>
      <c r="AJ52" s="104">
        <v>26</v>
      </c>
      <c r="AK52" s="121">
        <f t="shared" ref="AK52" si="59">B49</f>
        <v>0</v>
      </c>
      <c r="AL52" s="4">
        <f t="shared" ref="AL52:AM52" si="60">W49</f>
        <v>0</v>
      </c>
      <c r="AM52" s="105">
        <f t="shared" si="60"/>
        <v>13.950000000000003</v>
      </c>
      <c r="AN52" s="126"/>
    </row>
    <row r="53" spans="1:40" ht="14.25" customHeight="1" x14ac:dyDescent="0.2">
      <c r="A53" s="208"/>
      <c r="B53" s="209"/>
      <c r="C53" s="210"/>
      <c r="D53" s="211" t="str">
        <f t="shared" si="0"/>
        <v>C</v>
      </c>
      <c r="E53" s="212"/>
      <c r="F53" s="213"/>
      <c r="G53" s="213"/>
      <c r="H53" s="214"/>
      <c r="I53" s="214"/>
      <c r="J53" s="215"/>
      <c r="K53" s="216"/>
      <c r="L53" s="217"/>
      <c r="M53" s="216"/>
      <c r="N53" s="214"/>
      <c r="O53" s="212">
        <f t="shared" si="1"/>
        <v>0</v>
      </c>
      <c r="P53" s="218" t="str">
        <f t="shared" si="2"/>
        <v>C</v>
      </c>
      <c r="Q53" s="213">
        <f t="shared" si="3"/>
        <v>0</v>
      </c>
      <c r="R53" s="219" t="str">
        <f t="shared" si="4"/>
        <v>C</v>
      </c>
      <c r="S53" s="212">
        <f t="shared" si="5"/>
        <v>0</v>
      </c>
      <c r="T53" s="213">
        <f t="shared" si="6"/>
        <v>0</v>
      </c>
      <c r="U53" s="213">
        <f t="shared" si="7"/>
        <v>0</v>
      </c>
      <c r="V53" s="217">
        <f t="shared" si="8"/>
        <v>0</v>
      </c>
      <c r="W53" s="220">
        <f t="shared" si="9"/>
        <v>0</v>
      </c>
      <c r="X53" s="221">
        <f t="shared" si="10"/>
        <v>13.950000000000003</v>
      </c>
      <c r="AJ53" s="104">
        <v>27</v>
      </c>
      <c r="AK53" s="121">
        <f t="shared" ref="AK53" si="61">B50</f>
        <v>0</v>
      </c>
      <c r="AL53" s="4">
        <f t="shared" ref="AL53:AM53" si="62">W50</f>
        <v>0</v>
      </c>
      <c r="AM53" s="105">
        <f t="shared" si="62"/>
        <v>13.950000000000003</v>
      </c>
      <c r="AN53" s="126"/>
    </row>
    <row r="54" spans="1:40" ht="14.25" customHeight="1" x14ac:dyDescent="0.2">
      <c r="A54" s="36"/>
      <c r="B54" s="37"/>
      <c r="C54" s="118"/>
      <c r="D54" s="38" t="str">
        <f t="shared" si="0"/>
        <v>C</v>
      </c>
      <c r="E54" s="129"/>
      <c r="F54" s="130"/>
      <c r="G54" s="130"/>
      <c r="H54" s="131"/>
      <c r="I54" s="131"/>
      <c r="J54" s="152"/>
      <c r="K54" s="153"/>
      <c r="L54" s="141"/>
      <c r="M54" s="153"/>
      <c r="N54" s="131"/>
      <c r="O54" s="129">
        <f t="shared" si="1"/>
        <v>0</v>
      </c>
      <c r="P54" s="133" t="str">
        <f t="shared" si="2"/>
        <v>C</v>
      </c>
      <c r="Q54" s="130">
        <f t="shared" si="3"/>
        <v>0</v>
      </c>
      <c r="R54" s="134" t="str">
        <f t="shared" si="4"/>
        <v>C</v>
      </c>
      <c r="S54" s="129">
        <f t="shared" si="5"/>
        <v>0</v>
      </c>
      <c r="T54" s="130">
        <f t="shared" si="6"/>
        <v>0</v>
      </c>
      <c r="U54" s="130">
        <f t="shared" si="7"/>
        <v>0</v>
      </c>
      <c r="V54" s="141">
        <f t="shared" si="8"/>
        <v>0</v>
      </c>
      <c r="W54" s="135">
        <f t="shared" si="9"/>
        <v>0</v>
      </c>
      <c r="X54" s="69">
        <f t="shared" si="10"/>
        <v>13.950000000000003</v>
      </c>
      <c r="AJ54" s="104">
        <v>28</v>
      </c>
      <c r="AK54" s="121">
        <f t="shared" ref="AK54" si="63">B51</f>
        <v>0</v>
      </c>
      <c r="AL54" s="4">
        <f t="shared" ref="AL54:AM54" si="64">W51</f>
        <v>0</v>
      </c>
      <c r="AM54" s="105">
        <f t="shared" si="64"/>
        <v>13.950000000000003</v>
      </c>
      <c r="AN54" s="126"/>
    </row>
    <row r="55" spans="1:40" ht="14.25" customHeight="1" x14ac:dyDescent="0.2">
      <c r="A55" s="208"/>
      <c r="B55" s="209"/>
      <c r="C55" s="210"/>
      <c r="D55" s="211" t="str">
        <f t="shared" si="0"/>
        <v>C</v>
      </c>
      <c r="E55" s="212"/>
      <c r="F55" s="213"/>
      <c r="G55" s="213"/>
      <c r="H55" s="214"/>
      <c r="I55" s="214"/>
      <c r="J55" s="215"/>
      <c r="K55" s="216"/>
      <c r="L55" s="217"/>
      <c r="M55" s="216"/>
      <c r="N55" s="214"/>
      <c r="O55" s="212">
        <f t="shared" si="1"/>
        <v>0</v>
      </c>
      <c r="P55" s="218" t="str">
        <f t="shared" si="2"/>
        <v>C</v>
      </c>
      <c r="Q55" s="213">
        <f t="shared" si="3"/>
        <v>0</v>
      </c>
      <c r="R55" s="219" t="str">
        <f t="shared" si="4"/>
        <v>C</v>
      </c>
      <c r="S55" s="212">
        <f t="shared" si="5"/>
        <v>0</v>
      </c>
      <c r="T55" s="213">
        <f t="shared" si="6"/>
        <v>0</v>
      </c>
      <c r="U55" s="213">
        <f t="shared" si="7"/>
        <v>0</v>
      </c>
      <c r="V55" s="217">
        <f t="shared" si="8"/>
        <v>0</v>
      </c>
      <c r="W55" s="220">
        <f t="shared" si="9"/>
        <v>0</v>
      </c>
      <c r="X55" s="221">
        <f t="shared" si="10"/>
        <v>13.950000000000003</v>
      </c>
      <c r="AJ55" s="104">
        <v>29</v>
      </c>
      <c r="AK55" s="121">
        <f t="shared" ref="AK55" si="65">B52</f>
        <v>0</v>
      </c>
      <c r="AL55" s="4">
        <f t="shared" ref="AL55:AM55" si="66">W52</f>
        <v>0</v>
      </c>
      <c r="AM55" s="105">
        <f t="shared" si="66"/>
        <v>13.950000000000003</v>
      </c>
      <c r="AN55" s="126"/>
    </row>
    <row r="56" spans="1:40" ht="14.25" customHeight="1" x14ac:dyDescent="0.2">
      <c r="A56" s="36"/>
      <c r="B56" s="37"/>
      <c r="C56" s="118"/>
      <c r="D56" s="38" t="str">
        <f t="shared" si="0"/>
        <v>C</v>
      </c>
      <c r="E56" s="129"/>
      <c r="F56" s="130"/>
      <c r="G56" s="130"/>
      <c r="H56" s="131"/>
      <c r="I56" s="131"/>
      <c r="J56" s="152"/>
      <c r="K56" s="153"/>
      <c r="L56" s="141"/>
      <c r="M56" s="153"/>
      <c r="N56" s="131"/>
      <c r="O56" s="129">
        <f t="shared" si="1"/>
        <v>0</v>
      </c>
      <c r="P56" s="133" t="str">
        <f t="shared" si="2"/>
        <v>C</v>
      </c>
      <c r="Q56" s="130">
        <f t="shared" si="3"/>
        <v>0</v>
      </c>
      <c r="R56" s="134" t="str">
        <f t="shared" si="4"/>
        <v>C</v>
      </c>
      <c r="S56" s="129">
        <f t="shared" si="5"/>
        <v>0</v>
      </c>
      <c r="T56" s="130">
        <f t="shared" si="6"/>
        <v>0</v>
      </c>
      <c r="U56" s="130">
        <f t="shared" si="7"/>
        <v>0</v>
      </c>
      <c r="V56" s="141">
        <f t="shared" si="8"/>
        <v>0</v>
      </c>
      <c r="W56" s="135">
        <f t="shared" si="9"/>
        <v>0</v>
      </c>
      <c r="X56" s="69">
        <f t="shared" si="10"/>
        <v>13.950000000000003</v>
      </c>
      <c r="AJ56" s="104">
        <v>30</v>
      </c>
      <c r="AK56" s="121">
        <f t="shared" ref="AK56" si="67">B53</f>
        <v>0</v>
      </c>
      <c r="AL56" s="4">
        <f t="shared" ref="AL56:AM56" si="68">W53</f>
        <v>0</v>
      </c>
      <c r="AM56" s="105">
        <f t="shared" si="68"/>
        <v>13.950000000000003</v>
      </c>
      <c r="AN56" s="126"/>
    </row>
    <row r="57" spans="1:40" ht="14.25" customHeight="1" x14ac:dyDescent="0.2">
      <c r="A57" s="208"/>
      <c r="B57" s="209"/>
      <c r="C57" s="210"/>
      <c r="D57" s="211" t="str">
        <f t="shared" si="0"/>
        <v>C</v>
      </c>
      <c r="E57" s="212"/>
      <c r="F57" s="213"/>
      <c r="G57" s="213"/>
      <c r="H57" s="214"/>
      <c r="I57" s="214"/>
      <c r="J57" s="215"/>
      <c r="K57" s="216"/>
      <c r="L57" s="217"/>
      <c r="M57" s="216"/>
      <c r="N57" s="214"/>
      <c r="O57" s="212">
        <f t="shared" si="1"/>
        <v>0</v>
      </c>
      <c r="P57" s="218" t="str">
        <f t="shared" si="2"/>
        <v>C</v>
      </c>
      <c r="Q57" s="213">
        <f t="shared" si="3"/>
        <v>0</v>
      </c>
      <c r="R57" s="219" t="str">
        <f t="shared" si="4"/>
        <v>C</v>
      </c>
      <c r="S57" s="212">
        <f t="shared" si="5"/>
        <v>0</v>
      </c>
      <c r="T57" s="213">
        <f t="shared" si="6"/>
        <v>0</v>
      </c>
      <c r="U57" s="213">
        <f t="shared" si="7"/>
        <v>0</v>
      </c>
      <c r="V57" s="217">
        <f t="shared" si="8"/>
        <v>0</v>
      </c>
      <c r="W57" s="220">
        <f t="shared" si="9"/>
        <v>0</v>
      </c>
      <c r="X57" s="221">
        <f t="shared" si="10"/>
        <v>13.950000000000003</v>
      </c>
      <c r="AJ57" s="104">
        <v>31</v>
      </c>
      <c r="AK57" s="121">
        <f t="shared" ref="AK57" si="69">B54</f>
        <v>0</v>
      </c>
      <c r="AL57" s="4">
        <f t="shared" ref="AL57:AM57" si="70">W54</f>
        <v>0</v>
      </c>
      <c r="AM57" s="105">
        <f t="shared" si="70"/>
        <v>13.950000000000003</v>
      </c>
      <c r="AN57" s="126"/>
    </row>
    <row r="58" spans="1:40" ht="14.25" customHeight="1" x14ac:dyDescent="0.2">
      <c r="A58" s="36"/>
      <c r="B58" s="37"/>
      <c r="C58" s="118"/>
      <c r="D58" s="38" t="str">
        <f t="shared" si="0"/>
        <v>C</v>
      </c>
      <c r="E58" s="129"/>
      <c r="F58" s="130"/>
      <c r="G58" s="130"/>
      <c r="H58" s="131"/>
      <c r="I58" s="131"/>
      <c r="J58" s="152"/>
      <c r="K58" s="153"/>
      <c r="L58" s="141"/>
      <c r="M58" s="153"/>
      <c r="N58" s="131"/>
      <c r="O58" s="129">
        <f t="shared" si="1"/>
        <v>0</v>
      </c>
      <c r="P58" s="133" t="str">
        <f t="shared" si="2"/>
        <v>C</v>
      </c>
      <c r="Q58" s="130">
        <f t="shared" si="3"/>
        <v>0</v>
      </c>
      <c r="R58" s="134" t="str">
        <f t="shared" si="4"/>
        <v>C</v>
      </c>
      <c r="S58" s="129">
        <f t="shared" si="5"/>
        <v>0</v>
      </c>
      <c r="T58" s="130">
        <f t="shared" si="6"/>
        <v>0</v>
      </c>
      <c r="U58" s="130">
        <f t="shared" si="7"/>
        <v>0</v>
      </c>
      <c r="V58" s="141">
        <f t="shared" si="8"/>
        <v>0</v>
      </c>
      <c r="W58" s="135">
        <f t="shared" si="9"/>
        <v>0</v>
      </c>
      <c r="X58" s="69">
        <f t="shared" si="10"/>
        <v>13.950000000000003</v>
      </c>
      <c r="AJ58" s="104">
        <v>32</v>
      </c>
      <c r="AK58" s="121">
        <f t="shared" ref="AK58" si="71">B55</f>
        <v>0</v>
      </c>
      <c r="AL58" s="4">
        <f t="shared" ref="AL58:AM58" si="72">W55</f>
        <v>0</v>
      </c>
      <c r="AM58" s="105">
        <f t="shared" si="72"/>
        <v>13.950000000000003</v>
      </c>
      <c r="AN58" s="126"/>
    </row>
    <row r="59" spans="1:40" ht="14.25" customHeight="1" x14ac:dyDescent="0.2">
      <c r="A59" s="208"/>
      <c r="B59" s="209"/>
      <c r="C59" s="210"/>
      <c r="D59" s="211" t="str">
        <f t="shared" si="0"/>
        <v>C</v>
      </c>
      <c r="E59" s="212"/>
      <c r="F59" s="213"/>
      <c r="G59" s="213"/>
      <c r="H59" s="214"/>
      <c r="I59" s="214"/>
      <c r="J59" s="215"/>
      <c r="K59" s="216"/>
      <c r="L59" s="217"/>
      <c r="M59" s="216"/>
      <c r="N59" s="214"/>
      <c r="O59" s="212">
        <f t="shared" si="1"/>
        <v>0</v>
      </c>
      <c r="P59" s="218" t="str">
        <f t="shared" si="2"/>
        <v>C</v>
      </c>
      <c r="Q59" s="213">
        <f t="shared" si="3"/>
        <v>0</v>
      </c>
      <c r="R59" s="219" t="str">
        <f t="shared" si="4"/>
        <v>C</v>
      </c>
      <c r="S59" s="212">
        <f t="shared" si="5"/>
        <v>0</v>
      </c>
      <c r="T59" s="213">
        <f t="shared" si="6"/>
        <v>0</v>
      </c>
      <c r="U59" s="213">
        <f t="shared" si="7"/>
        <v>0</v>
      </c>
      <c r="V59" s="217">
        <f t="shared" si="8"/>
        <v>0</v>
      </c>
      <c r="W59" s="220">
        <f t="shared" si="9"/>
        <v>0</v>
      </c>
      <c r="X59" s="221">
        <f t="shared" si="10"/>
        <v>13.950000000000003</v>
      </c>
      <c r="AJ59" s="104">
        <v>33</v>
      </c>
      <c r="AK59" s="121">
        <f t="shared" ref="AK59" si="73">B56</f>
        <v>0</v>
      </c>
      <c r="AL59" s="4">
        <f t="shared" ref="AL59:AM59" si="74">W56</f>
        <v>0</v>
      </c>
      <c r="AM59" s="105">
        <f t="shared" si="74"/>
        <v>13.950000000000003</v>
      </c>
      <c r="AN59" s="126"/>
    </row>
    <row r="60" spans="1:40" ht="14.25" customHeight="1" x14ac:dyDescent="0.2">
      <c r="A60" s="36"/>
      <c r="B60" s="37"/>
      <c r="C60" s="118"/>
      <c r="D60" s="38" t="str">
        <f t="shared" si="0"/>
        <v>C</v>
      </c>
      <c r="E60" s="129"/>
      <c r="F60" s="130"/>
      <c r="G60" s="130"/>
      <c r="H60" s="131"/>
      <c r="I60" s="131"/>
      <c r="J60" s="152"/>
      <c r="K60" s="153"/>
      <c r="L60" s="141"/>
      <c r="M60" s="153"/>
      <c r="N60" s="131"/>
      <c r="O60" s="129">
        <f t="shared" si="1"/>
        <v>0</v>
      </c>
      <c r="P60" s="133" t="str">
        <f t="shared" si="2"/>
        <v>C</v>
      </c>
      <c r="Q60" s="130">
        <f t="shared" si="3"/>
        <v>0</v>
      </c>
      <c r="R60" s="134" t="str">
        <f t="shared" si="4"/>
        <v>C</v>
      </c>
      <c r="S60" s="129">
        <f t="shared" si="5"/>
        <v>0</v>
      </c>
      <c r="T60" s="130">
        <f t="shared" si="6"/>
        <v>0</v>
      </c>
      <c r="U60" s="130">
        <f t="shared" si="7"/>
        <v>0</v>
      </c>
      <c r="V60" s="141">
        <f t="shared" si="8"/>
        <v>0</v>
      </c>
      <c r="W60" s="135">
        <f t="shared" si="9"/>
        <v>0</v>
      </c>
      <c r="X60" s="69">
        <f t="shared" si="10"/>
        <v>13.950000000000003</v>
      </c>
      <c r="AJ60" s="104">
        <v>34</v>
      </c>
      <c r="AK60" s="121">
        <f t="shared" ref="AK60" si="75">B57</f>
        <v>0</v>
      </c>
      <c r="AL60" s="4">
        <f t="shared" ref="AL60:AM60" si="76">W57</f>
        <v>0</v>
      </c>
      <c r="AM60" s="105">
        <f t="shared" si="76"/>
        <v>13.950000000000003</v>
      </c>
      <c r="AN60" s="126"/>
    </row>
    <row r="61" spans="1:40" ht="14.25" customHeight="1" x14ac:dyDescent="0.2">
      <c r="A61" s="208"/>
      <c r="B61" s="209"/>
      <c r="C61" s="210"/>
      <c r="D61" s="211" t="str">
        <f t="shared" si="0"/>
        <v>C</v>
      </c>
      <c r="E61" s="212"/>
      <c r="F61" s="213"/>
      <c r="G61" s="213"/>
      <c r="H61" s="214"/>
      <c r="I61" s="214"/>
      <c r="J61" s="215"/>
      <c r="K61" s="216"/>
      <c r="L61" s="217"/>
      <c r="M61" s="216"/>
      <c r="N61" s="214"/>
      <c r="O61" s="212">
        <f t="shared" si="1"/>
        <v>0</v>
      </c>
      <c r="P61" s="218" t="str">
        <f t="shared" si="2"/>
        <v>C</v>
      </c>
      <c r="Q61" s="213">
        <f t="shared" si="3"/>
        <v>0</v>
      </c>
      <c r="R61" s="219" t="str">
        <f t="shared" si="4"/>
        <v>C</v>
      </c>
      <c r="S61" s="212">
        <f t="shared" si="5"/>
        <v>0</v>
      </c>
      <c r="T61" s="213">
        <f t="shared" si="6"/>
        <v>0</v>
      </c>
      <c r="U61" s="213">
        <f t="shared" si="7"/>
        <v>0</v>
      </c>
      <c r="V61" s="217">
        <f t="shared" si="8"/>
        <v>0</v>
      </c>
      <c r="W61" s="220">
        <f t="shared" si="9"/>
        <v>0</v>
      </c>
      <c r="X61" s="221">
        <f t="shared" si="10"/>
        <v>13.950000000000003</v>
      </c>
      <c r="AJ61" s="104">
        <v>35</v>
      </c>
      <c r="AK61" s="121">
        <f t="shared" ref="AK61" si="77">B58</f>
        <v>0</v>
      </c>
      <c r="AL61" s="4">
        <f t="shared" ref="AL61:AM61" si="78">W58</f>
        <v>0</v>
      </c>
      <c r="AM61" s="105">
        <f t="shared" si="78"/>
        <v>13.950000000000003</v>
      </c>
      <c r="AN61" s="126"/>
    </row>
    <row r="62" spans="1:40" ht="14.25" customHeight="1" x14ac:dyDescent="0.2">
      <c r="A62" s="36"/>
      <c r="B62" s="37"/>
      <c r="C62" s="118"/>
      <c r="D62" s="38" t="str">
        <f t="shared" si="0"/>
        <v>C</v>
      </c>
      <c r="E62" s="129"/>
      <c r="F62" s="130"/>
      <c r="G62" s="130"/>
      <c r="H62" s="131"/>
      <c r="I62" s="131"/>
      <c r="J62" s="152"/>
      <c r="K62" s="153"/>
      <c r="L62" s="141"/>
      <c r="M62" s="153"/>
      <c r="N62" s="131"/>
      <c r="O62" s="129">
        <f t="shared" si="1"/>
        <v>0</v>
      </c>
      <c r="P62" s="133" t="str">
        <f t="shared" si="2"/>
        <v>C</v>
      </c>
      <c r="Q62" s="130">
        <f t="shared" si="3"/>
        <v>0</v>
      </c>
      <c r="R62" s="134" t="str">
        <f t="shared" si="4"/>
        <v>C</v>
      </c>
      <c r="S62" s="129">
        <f t="shared" si="5"/>
        <v>0</v>
      </c>
      <c r="T62" s="130">
        <f t="shared" si="6"/>
        <v>0</v>
      </c>
      <c r="U62" s="130">
        <f t="shared" si="7"/>
        <v>0</v>
      </c>
      <c r="V62" s="141">
        <f t="shared" si="8"/>
        <v>0</v>
      </c>
      <c r="W62" s="135">
        <f t="shared" si="9"/>
        <v>0</v>
      </c>
      <c r="X62" s="69">
        <f t="shared" si="10"/>
        <v>13.950000000000003</v>
      </c>
      <c r="AJ62" s="104">
        <v>36</v>
      </c>
      <c r="AK62" s="121">
        <f t="shared" ref="AK62" si="79">B59</f>
        <v>0</v>
      </c>
      <c r="AL62" s="4">
        <f t="shared" ref="AL62:AM62" si="80">W59</f>
        <v>0</v>
      </c>
      <c r="AM62" s="105">
        <f t="shared" si="80"/>
        <v>13.950000000000003</v>
      </c>
      <c r="AN62" s="126"/>
    </row>
    <row r="63" spans="1:40" ht="14.25" customHeight="1" thickBot="1" x14ac:dyDescent="0.25">
      <c r="A63" s="222"/>
      <c r="B63" s="223"/>
      <c r="C63" s="224"/>
      <c r="D63" s="211" t="str">
        <f t="shared" si="0"/>
        <v>C</v>
      </c>
      <c r="E63" s="225"/>
      <c r="F63" s="226"/>
      <c r="G63" s="226"/>
      <c r="H63" s="227"/>
      <c r="I63" s="227"/>
      <c r="J63" s="228"/>
      <c r="K63" s="229"/>
      <c r="L63" s="230"/>
      <c r="M63" s="229"/>
      <c r="N63" s="227"/>
      <c r="O63" s="212">
        <f t="shared" si="1"/>
        <v>0</v>
      </c>
      <c r="P63" s="218" t="str">
        <f t="shared" si="2"/>
        <v>C</v>
      </c>
      <c r="Q63" s="213">
        <f t="shared" si="3"/>
        <v>0</v>
      </c>
      <c r="R63" s="219" t="str">
        <f t="shared" si="4"/>
        <v>C</v>
      </c>
      <c r="S63" s="212">
        <f t="shared" si="5"/>
        <v>0</v>
      </c>
      <c r="T63" s="213">
        <f t="shared" si="6"/>
        <v>0</v>
      </c>
      <c r="U63" s="213">
        <f t="shared" si="7"/>
        <v>0</v>
      </c>
      <c r="V63" s="217">
        <f t="shared" si="8"/>
        <v>0</v>
      </c>
      <c r="W63" s="220">
        <f t="shared" si="9"/>
        <v>0</v>
      </c>
      <c r="X63" s="231">
        <f t="shared" si="10"/>
        <v>13.950000000000003</v>
      </c>
      <c r="AJ63" s="104">
        <v>37</v>
      </c>
      <c r="AK63" s="121">
        <f t="shared" ref="AK63" si="81">B60</f>
        <v>0</v>
      </c>
      <c r="AL63" s="4">
        <f t="shared" ref="AL63:AM63" si="82">W60</f>
        <v>0</v>
      </c>
      <c r="AM63" s="105">
        <f t="shared" si="82"/>
        <v>13.950000000000003</v>
      </c>
      <c r="AN63" s="126"/>
    </row>
    <row r="64" spans="1:40" ht="14.25" customHeight="1" x14ac:dyDescent="0.2">
      <c r="A64" s="345" t="s">
        <v>0</v>
      </c>
      <c r="B64" s="346"/>
      <c r="C64" s="23"/>
      <c r="D64" s="24"/>
      <c r="E64" s="136">
        <f>SUM(E24:E63)</f>
        <v>0</v>
      </c>
      <c r="F64" s="137">
        <f>SUM(F24:F63)</f>
        <v>0</v>
      </c>
      <c r="G64" s="137">
        <f>SUM(G24:G63)</f>
        <v>0</v>
      </c>
      <c r="H64" s="138">
        <f>SUM(H24:H63)</f>
        <v>0</v>
      </c>
      <c r="I64" s="138">
        <f t="shared" ref="I64:N64" si="83">SUM(I24:I63)</f>
        <v>0</v>
      </c>
      <c r="J64" s="154">
        <f t="shared" si="83"/>
        <v>0</v>
      </c>
      <c r="K64" s="155">
        <f t="shared" si="83"/>
        <v>0</v>
      </c>
      <c r="L64" s="139">
        <f t="shared" si="83"/>
        <v>0</v>
      </c>
      <c r="M64" s="156">
        <f t="shared" si="83"/>
        <v>0</v>
      </c>
      <c r="N64" s="137">
        <f t="shared" si="83"/>
        <v>0</v>
      </c>
      <c r="O64" s="136">
        <f>SUM(O24:O63)</f>
        <v>0</v>
      </c>
      <c r="P64" s="137"/>
      <c r="Q64" s="137">
        <f>SUM(Q24:Q63)</f>
        <v>0</v>
      </c>
      <c r="R64" s="139"/>
      <c r="S64" s="136">
        <f>SUM(S24:S63)</f>
        <v>0</v>
      </c>
      <c r="T64" s="137">
        <f t="shared" ref="T64:V64" si="84">SUM(T24:T63)</f>
        <v>0</v>
      </c>
      <c r="U64" s="137">
        <f t="shared" si="84"/>
        <v>0</v>
      </c>
      <c r="V64" s="139">
        <f t="shared" si="84"/>
        <v>0</v>
      </c>
      <c r="W64" s="140">
        <f>SUM(W24:W63)</f>
        <v>0</v>
      </c>
      <c r="X64" s="339"/>
      <c r="AJ64" s="104">
        <v>38</v>
      </c>
      <c r="AK64" s="121">
        <f t="shared" ref="AK64" si="85">B61</f>
        <v>0</v>
      </c>
      <c r="AL64" s="4">
        <f t="shared" ref="AL64:AM64" si="86">W61</f>
        <v>0</v>
      </c>
      <c r="AM64" s="105">
        <f t="shared" si="86"/>
        <v>13.950000000000003</v>
      </c>
      <c r="AN64" s="126"/>
    </row>
    <row r="65" spans="1:40" ht="14.25" customHeight="1" thickBot="1" x14ac:dyDescent="0.25">
      <c r="A65" s="354" t="s">
        <v>1</v>
      </c>
      <c r="B65" s="355"/>
      <c r="C65" s="198" t="s">
        <v>50</v>
      </c>
      <c r="D65" s="199"/>
      <c r="E65" s="200">
        <f>E23*$D$65</f>
        <v>0</v>
      </c>
      <c r="F65" s="201">
        <f t="shared" ref="F65:W65" si="87">F23*$D$65</f>
        <v>0</v>
      </c>
      <c r="G65" s="201">
        <f t="shared" si="87"/>
        <v>0</v>
      </c>
      <c r="H65" s="201">
        <f t="shared" si="87"/>
        <v>0</v>
      </c>
      <c r="I65" s="202">
        <f t="shared" si="87"/>
        <v>0</v>
      </c>
      <c r="J65" s="200">
        <f t="shared" si="87"/>
        <v>0</v>
      </c>
      <c r="K65" s="200">
        <f t="shared" si="87"/>
        <v>0</v>
      </c>
      <c r="L65" s="202">
        <f t="shared" si="87"/>
        <v>0</v>
      </c>
      <c r="M65" s="200">
        <f t="shared" si="87"/>
        <v>0</v>
      </c>
      <c r="N65" s="202">
        <f t="shared" si="87"/>
        <v>0</v>
      </c>
      <c r="O65" s="200">
        <f t="shared" si="87"/>
        <v>0</v>
      </c>
      <c r="P65" s="201"/>
      <c r="Q65" s="201">
        <f t="shared" si="87"/>
        <v>0</v>
      </c>
      <c r="R65" s="202"/>
      <c r="S65" s="200">
        <f t="shared" si="87"/>
        <v>0</v>
      </c>
      <c r="T65" s="201">
        <f t="shared" si="87"/>
        <v>0</v>
      </c>
      <c r="U65" s="201">
        <f t="shared" si="87"/>
        <v>0</v>
      </c>
      <c r="V65" s="202">
        <f t="shared" si="87"/>
        <v>0</v>
      </c>
      <c r="W65" s="203">
        <f t="shared" si="87"/>
        <v>0</v>
      </c>
      <c r="X65" s="340"/>
      <c r="AJ65" s="104">
        <v>39</v>
      </c>
      <c r="AK65" s="121">
        <f t="shared" ref="AK65" si="88">B62</f>
        <v>0</v>
      </c>
      <c r="AL65" s="4">
        <f t="shared" ref="AL65:AM65" si="89">W62</f>
        <v>0</v>
      </c>
      <c r="AM65" s="105">
        <f t="shared" si="89"/>
        <v>13.950000000000003</v>
      </c>
      <c r="AN65" s="126"/>
    </row>
    <row r="66" spans="1:40" ht="14.25" customHeight="1" thickBot="1" x14ac:dyDescent="0.25">
      <c r="A66" s="343" t="s">
        <v>4</v>
      </c>
      <c r="B66" s="356"/>
      <c r="C66" s="42" t="s">
        <v>54</v>
      </c>
      <c r="D66" s="43"/>
      <c r="E66" s="178" t="e">
        <f>E64/E65*100</f>
        <v>#DIV/0!</v>
      </c>
      <c r="F66" s="179" t="e">
        <f>F64/F65*100</f>
        <v>#DIV/0!</v>
      </c>
      <c r="G66" s="179" t="e">
        <f>G64/G65*100</f>
        <v>#DIV/0!</v>
      </c>
      <c r="H66" s="204" t="e">
        <f>H64/H65*100</f>
        <v>#DIV/0!</v>
      </c>
      <c r="I66" s="204" t="e">
        <f t="shared" ref="I66:N66" si="90">I64/I65*100</f>
        <v>#DIV/0!</v>
      </c>
      <c r="J66" s="205" t="e">
        <f t="shared" si="90"/>
        <v>#DIV/0!</v>
      </c>
      <c r="K66" s="206" t="e">
        <f t="shared" si="90"/>
        <v>#DIV/0!</v>
      </c>
      <c r="L66" s="180" t="e">
        <f t="shared" si="90"/>
        <v>#DIV/0!</v>
      </c>
      <c r="M66" s="207" t="e">
        <f t="shared" si="90"/>
        <v>#DIV/0!</v>
      </c>
      <c r="N66" s="179" t="e">
        <f t="shared" si="90"/>
        <v>#DIV/0!</v>
      </c>
      <c r="O66" s="178" t="e">
        <f>O64/O65*100</f>
        <v>#DIV/0!</v>
      </c>
      <c r="P66" s="179"/>
      <c r="Q66" s="179" t="e">
        <f>Q64/Q65*100</f>
        <v>#DIV/0!</v>
      </c>
      <c r="R66" s="180"/>
      <c r="S66" s="178" t="e">
        <f>S64/S65*100</f>
        <v>#DIV/0!</v>
      </c>
      <c r="T66" s="179" t="e">
        <f t="shared" ref="T66:V66" si="91">T64/T65*100</f>
        <v>#DIV/0!</v>
      </c>
      <c r="U66" s="179" t="e">
        <f t="shared" si="91"/>
        <v>#DIV/0!</v>
      </c>
      <c r="V66" s="180" t="e">
        <f t="shared" si="91"/>
        <v>#DIV/0!</v>
      </c>
      <c r="W66" s="181" t="e">
        <f>W64/W65*100</f>
        <v>#DIV/0!</v>
      </c>
      <c r="X66" s="340"/>
      <c r="AJ66" s="106">
        <v>40</v>
      </c>
      <c r="AK66" s="122">
        <f t="shared" ref="AK66" si="92">B63</f>
        <v>0</v>
      </c>
      <c r="AL66" s="107">
        <f t="shared" ref="AL66:AM66" si="93">W63</f>
        <v>0</v>
      </c>
      <c r="AM66" s="108">
        <f t="shared" si="93"/>
        <v>13.950000000000003</v>
      </c>
      <c r="AN66" s="126"/>
    </row>
    <row r="67" spans="1:40" ht="13.8" thickBot="1" x14ac:dyDescent="0.25">
      <c r="A67" s="343" t="s">
        <v>90</v>
      </c>
      <c r="B67" s="344"/>
      <c r="C67" s="68" t="s">
        <v>54</v>
      </c>
      <c r="D67" s="66"/>
      <c r="E67" s="168">
        <v>86.4</v>
      </c>
      <c r="F67" s="169">
        <v>84.4</v>
      </c>
      <c r="G67" s="169">
        <v>80.3</v>
      </c>
      <c r="H67" s="169">
        <v>80.7</v>
      </c>
      <c r="I67" s="170">
        <v>84.6</v>
      </c>
      <c r="J67" s="171">
        <v>83.7</v>
      </c>
      <c r="K67" s="172">
        <v>64.3</v>
      </c>
      <c r="L67" s="170">
        <v>67</v>
      </c>
      <c r="M67" s="172">
        <v>45.2</v>
      </c>
      <c r="N67" s="170">
        <v>74.400000000000006</v>
      </c>
      <c r="O67" s="172">
        <v>83.9</v>
      </c>
      <c r="P67" s="169"/>
      <c r="Q67" s="169">
        <v>67</v>
      </c>
      <c r="R67" s="170"/>
      <c r="S67" s="172">
        <v>83.9</v>
      </c>
      <c r="T67" s="169">
        <v>83.7</v>
      </c>
      <c r="U67" s="169">
        <v>65.7</v>
      </c>
      <c r="V67" s="170">
        <v>62.7</v>
      </c>
      <c r="W67" s="171">
        <v>72.099999999999994</v>
      </c>
      <c r="X67" s="341"/>
    </row>
    <row r="68" spans="1:40" x14ac:dyDescent="0.2">
      <c r="C68" s="41" t="s">
        <v>88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78"/>
    </row>
    <row r="69" spans="1:40" ht="6.75" customHeight="1" x14ac:dyDescent="0.2"/>
    <row r="70" spans="1:40" ht="6.75" customHeight="1" x14ac:dyDescent="0.2">
      <c r="B70" s="28" t="s">
        <v>21</v>
      </c>
      <c r="C70" s="336" t="s">
        <v>26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</row>
    <row r="71" spans="1:40" ht="6.75" customHeight="1" x14ac:dyDescent="0.2">
      <c r="B71" s="28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</row>
    <row r="72" spans="1:40" ht="6.75" customHeight="1" x14ac:dyDescent="0.2">
      <c r="B72" s="28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</row>
    <row r="73" spans="1:40" ht="6.75" customHeight="1" x14ac:dyDescent="0.2"/>
    <row r="74" spans="1:40" ht="6.75" customHeight="1" x14ac:dyDescent="0.2">
      <c r="N74" s="9"/>
      <c r="O74" s="9"/>
      <c r="P74" s="337" t="s">
        <v>38</v>
      </c>
      <c r="Q74" s="337"/>
      <c r="R74" s="337"/>
      <c r="S74" s="337"/>
      <c r="T74" s="337"/>
      <c r="U74" s="337"/>
      <c r="V74" s="337"/>
      <c r="W74" s="337"/>
    </row>
    <row r="75" spans="1:40" ht="6.75" customHeight="1" x14ac:dyDescent="0.2">
      <c r="N75" s="9"/>
      <c r="O75" s="9"/>
      <c r="P75" s="337"/>
      <c r="Q75" s="337"/>
      <c r="R75" s="337"/>
      <c r="S75" s="337"/>
      <c r="T75" s="337"/>
      <c r="U75" s="337"/>
      <c r="V75" s="337"/>
      <c r="W75" s="337"/>
    </row>
    <row r="76" spans="1:40" ht="8.25" customHeight="1" x14ac:dyDescent="0.2">
      <c r="C76" s="342" t="s">
        <v>69</v>
      </c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38" t="s">
        <v>67</v>
      </c>
      <c r="Q76" s="338"/>
      <c r="R76" s="338"/>
      <c r="S76" s="338"/>
      <c r="T76" s="338"/>
      <c r="U76" s="338"/>
      <c r="V76" s="338"/>
      <c r="W76" s="338"/>
    </row>
    <row r="77" spans="1:40" ht="8.25" customHeight="1" x14ac:dyDescent="0.2"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38"/>
      <c r="Q77" s="338"/>
      <c r="R77" s="338"/>
      <c r="S77" s="338"/>
      <c r="T77" s="338"/>
      <c r="U77" s="338"/>
      <c r="V77" s="338"/>
      <c r="W77" s="338"/>
    </row>
    <row r="78" spans="1:40" ht="8.25" customHeight="1" x14ac:dyDescent="0.2"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38" t="s">
        <v>37</v>
      </c>
      <c r="Q78" s="338"/>
      <c r="R78" s="338"/>
      <c r="S78" s="338"/>
      <c r="T78" s="338"/>
      <c r="U78" s="338"/>
      <c r="V78" s="338"/>
      <c r="W78" s="338"/>
    </row>
    <row r="79" spans="1:40" ht="8.25" customHeight="1" x14ac:dyDescent="0.15">
      <c r="N79" s="26"/>
      <c r="O79" s="26"/>
      <c r="P79" s="338"/>
      <c r="Q79" s="338"/>
      <c r="R79" s="338"/>
      <c r="S79" s="338"/>
      <c r="T79" s="338"/>
      <c r="U79" s="338"/>
      <c r="V79" s="338"/>
      <c r="W79" s="338"/>
    </row>
    <row r="80" spans="1:40" ht="8.25" customHeight="1" thickBot="1" x14ac:dyDescent="0.25">
      <c r="B80" s="1"/>
    </row>
    <row r="81" spans="1:33" ht="10.5" customHeight="1" x14ac:dyDescent="0.2">
      <c r="A81" s="322" t="s">
        <v>2</v>
      </c>
      <c r="B81" s="324" t="s">
        <v>56</v>
      </c>
      <c r="C81" s="13">
        <v>1</v>
      </c>
      <c r="D81" s="327" t="s">
        <v>58</v>
      </c>
      <c r="E81" s="329" t="s">
        <v>18</v>
      </c>
      <c r="F81" s="330"/>
      <c r="G81" s="330"/>
      <c r="H81" s="330"/>
      <c r="I81" s="330"/>
      <c r="J81" s="331" t="s">
        <v>17</v>
      </c>
      <c r="K81" s="332"/>
      <c r="L81" s="332"/>
      <c r="M81" s="332"/>
      <c r="N81" s="332"/>
      <c r="O81" s="12">
        <v>2</v>
      </c>
      <c r="P81" s="312" t="s">
        <v>60</v>
      </c>
      <c r="Q81" s="11">
        <v>3</v>
      </c>
      <c r="R81" s="315" t="s">
        <v>60</v>
      </c>
      <c r="S81" s="318" t="s">
        <v>66</v>
      </c>
      <c r="T81" s="320" t="s">
        <v>39</v>
      </c>
      <c r="U81" s="320" t="s">
        <v>40</v>
      </c>
      <c r="V81" s="266" t="s">
        <v>41</v>
      </c>
      <c r="W81" s="268" t="s">
        <v>72</v>
      </c>
      <c r="Z81" s="151"/>
      <c r="AA81" s="151"/>
      <c r="AB81" s="151"/>
      <c r="AC81" s="151"/>
      <c r="AD81" s="151"/>
      <c r="AE81" s="151"/>
      <c r="AF81" s="151"/>
      <c r="AG81" s="151"/>
    </row>
    <row r="82" spans="1:33" ht="10.5" customHeight="1" x14ac:dyDescent="0.2">
      <c r="A82" s="323"/>
      <c r="B82" s="325"/>
      <c r="C82" s="271" t="s">
        <v>57</v>
      </c>
      <c r="D82" s="328"/>
      <c r="E82" s="274" t="s">
        <v>15</v>
      </c>
      <c r="F82" s="275"/>
      <c r="G82" s="275"/>
      <c r="H82" s="275"/>
      <c r="I82" s="275"/>
      <c r="J82" s="280" t="s">
        <v>20</v>
      </c>
      <c r="K82" s="283" t="s">
        <v>19</v>
      </c>
      <c r="L82" s="284"/>
      <c r="M82" s="289" t="s">
        <v>16</v>
      </c>
      <c r="N82" s="290"/>
      <c r="O82" s="295" t="s">
        <v>59</v>
      </c>
      <c r="P82" s="313"/>
      <c r="Q82" s="297" t="s">
        <v>62</v>
      </c>
      <c r="R82" s="316"/>
      <c r="S82" s="319"/>
      <c r="T82" s="321"/>
      <c r="U82" s="321"/>
      <c r="V82" s="267"/>
      <c r="W82" s="269"/>
      <c r="Z82" s="151"/>
      <c r="AA82" s="151"/>
      <c r="AB82" s="151"/>
      <c r="AC82" s="151"/>
      <c r="AD82" s="151"/>
      <c r="AE82" s="151"/>
      <c r="AF82" s="151"/>
      <c r="AG82" s="151"/>
    </row>
    <row r="83" spans="1:33" ht="10.5" customHeight="1" x14ac:dyDescent="0.2">
      <c r="A83" s="323"/>
      <c r="B83" s="325"/>
      <c r="C83" s="272"/>
      <c r="D83" s="328"/>
      <c r="E83" s="276"/>
      <c r="F83" s="277"/>
      <c r="G83" s="277"/>
      <c r="H83" s="277"/>
      <c r="I83" s="277"/>
      <c r="J83" s="281"/>
      <c r="K83" s="285"/>
      <c r="L83" s="286"/>
      <c r="M83" s="291"/>
      <c r="N83" s="292"/>
      <c r="O83" s="296"/>
      <c r="P83" s="313"/>
      <c r="Q83" s="298"/>
      <c r="R83" s="316"/>
      <c r="S83" s="319"/>
      <c r="T83" s="321"/>
      <c r="U83" s="321"/>
      <c r="V83" s="267"/>
      <c r="W83" s="269"/>
      <c r="Z83" s="151"/>
      <c r="AA83" s="151"/>
      <c r="AB83" s="151"/>
      <c r="AC83" s="151"/>
      <c r="AD83" s="151"/>
      <c r="AE83" s="151"/>
      <c r="AF83" s="151"/>
      <c r="AG83" s="151"/>
    </row>
    <row r="84" spans="1:33" ht="10.5" customHeight="1" x14ac:dyDescent="0.2">
      <c r="A84" s="323"/>
      <c r="B84" s="325"/>
      <c r="C84" s="272"/>
      <c r="D84" s="328"/>
      <c r="E84" s="276"/>
      <c r="F84" s="277"/>
      <c r="G84" s="277"/>
      <c r="H84" s="277"/>
      <c r="I84" s="277"/>
      <c r="J84" s="281"/>
      <c r="K84" s="285"/>
      <c r="L84" s="286"/>
      <c r="M84" s="291"/>
      <c r="N84" s="292"/>
      <c r="O84" s="296"/>
      <c r="P84" s="313"/>
      <c r="Q84" s="298"/>
      <c r="R84" s="316"/>
      <c r="S84" s="319"/>
      <c r="T84" s="321"/>
      <c r="U84" s="321"/>
      <c r="V84" s="267"/>
      <c r="W84" s="269"/>
      <c r="Z84" s="151"/>
      <c r="AA84" s="151"/>
      <c r="AB84" s="151"/>
      <c r="AC84" s="151"/>
      <c r="AD84" s="151"/>
      <c r="AE84" s="151"/>
      <c r="AF84" s="151"/>
      <c r="AG84" s="151"/>
    </row>
    <row r="85" spans="1:33" ht="10.5" customHeight="1" x14ac:dyDescent="0.2">
      <c r="A85" s="323"/>
      <c r="B85" s="325"/>
      <c r="C85" s="272"/>
      <c r="D85" s="328"/>
      <c r="E85" s="278"/>
      <c r="F85" s="279"/>
      <c r="G85" s="279"/>
      <c r="H85" s="279"/>
      <c r="I85" s="279"/>
      <c r="J85" s="282"/>
      <c r="K85" s="287"/>
      <c r="L85" s="288"/>
      <c r="M85" s="293"/>
      <c r="N85" s="294"/>
      <c r="O85" s="296"/>
      <c r="P85" s="313"/>
      <c r="Q85" s="298"/>
      <c r="R85" s="316"/>
      <c r="S85" s="319"/>
      <c r="T85" s="321"/>
      <c r="U85" s="321"/>
      <c r="V85" s="267"/>
      <c r="W85" s="269"/>
      <c r="Z85" s="151"/>
      <c r="AA85" s="151"/>
      <c r="AB85" s="151"/>
      <c r="AC85" s="151"/>
      <c r="AD85" s="151"/>
      <c r="AE85" s="151"/>
      <c r="AF85" s="151"/>
      <c r="AG85" s="151"/>
    </row>
    <row r="86" spans="1:33" ht="10.5" customHeight="1" x14ac:dyDescent="0.2">
      <c r="A86" s="323"/>
      <c r="B86" s="325"/>
      <c r="C86" s="272"/>
      <c r="D86" s="328"/>
      <c r="E86" s="300">
        <v>2</v>
      </c>
      <c r="F86" s="303">
        <v>3</v>
      </c>
      <c r="G86" s="303">
        <v>4</v>
      </c>
      <c r="H86" s="303">
        <v>5</v>
      </c>
      <c r="I86" s="306">
        <v>6</v>
      </c>
      <c r="J86" s="309">
        <v>1</v>
      </c>
      <c r="K86" s="259">
        <v>7</v>
      </c>
      <c r="L86" s="333">
        <v>8</v>
      </c>
      <c r="M86" s="300">
        <v>9</v>
      </c>
      <c r="N86" s="303">
        <v>10</v>
      </c>
      <c r="O86" s="296"/>
      <c r="P86" s="313"/>
      <c r="Q86" s="298"/>
      <c r="R86" s="316"/>
      <c r="S86" s="319"/>
      <c r="T86" s="321"/>
      <c r="U86" s="321"/>
      <c r="V86" s="267"/>
      <c r="W86" s="269"/>
      <c r="Z86" s="151"/>
      <c r="AA86" s="151"/>
      <c r="AB86" s="151"/>
      <c r="AC86" s="151"/>
      <c r="AD86" s="151"/>
      <c r="AE86" s="151"/>
      <c r="AF86" s="151"/>
      <c r="AG86" s="151"/>
    </row>
    <row r="87" spans="1:33" ht="10.5" customHeight="1" x14ac:dyDescent="0.2">
      <c r="A87" s="323"/>
      <c r="B87" s="325"/>
      <c r="C87" s="272"/>
      <c r="D87" s="328"/>
      <c r="E87" s="301"/>
      <c r="F87" s="304"/>
      <c r="G87" s="304"/>
      <c r="H87" s="304"/>
      <c r="I87" s="307"/>
      <c r="J87" s="310"/>
      <c r="K87" s="260"/>
      <c r="L87" s="334"/>
      <c r="M87" s="301"/>
      <c r="N87" s="304"/>
      <c r="O87" s="296"/>
      <c r="P87" s="313"/>
      <c r="Q87" s="298"/>
      <c r="R87" s="316"/>
      <c r="S87" s="319"/>
      <c r="T87" s="321"/>
      <c r="U87" s="321"/>
      <c r="V87" s="267"/>
      <c r="W87" s="269"/>
      <c r="Z87" s="151"/>
      <c r="AA87" s="151"/>
      <c r="AB87" s="151"/>
      <c r="AC87" s="151"/>
      <c r="AD87" s="151"/>
      <c r="AE87" s="151"/>
      <c r="AF87" s="151"/>
      <c r="AG87" s="151"/>
    </row>
    <row r="88" spans="1:33" ht="10.5" customHeight="1" x14ac:dyDescent="0.2">
      <c r="A88" s="323"/>
      <c r="B88" s="325"/>
      <c r="C88" s="272"/>
      <c r="D88" s="328"/>
      <c r="E88" s="301"/>
      <c r="F88" s="304"/>
      <c r="G88" s="304"/>
      <c r="H88" s="304"/>
      <c r="I88" s="307"/>
      <c r="J88" s="310"/>
      <c r="K88" s="260"/>
      <c r="L88" s="334"/>
      <c r="M88" s="301"/>
      <c r="N88" s="304"/>
      <c r="O88" s="296"/>
      <c r="P88" s="313"/>
      <c r="Q88" s="298"/>
      <c r="R88" s="316"/>
      <c r="S88" s="319"/>
      <c r="T88" s="321"/>
      <c r="U88" s="321"/>
      <c r="V88" s="267"/>
      <c r="W88" s="269"/>
      <c r="Z88" s="151"/>
      <c r="AA88" s="151"/>
      <c r="AB88" s="151"/>
      <c r="AC88" s="151"/>
      <c r="AD88" s="151"/>
      <c r="AE88" s="151"/>
      <c r="AF88" s="151"/>
      <c r="AG88" s="151"/>
    </row>
    <row r="89" spans="1:33" ht="10.5" customHeight="1" x14ac:dyDescent="0.2">
      <c r="A89" s="323"/>
      <c r="B89" s="325"/>
      <c r="C89" s="272"/>
      <c r="D89" s="328"/>
      <c r="E89" s="301"/>
      <c r="F89" s="304"/>
      <c r="G89" s="304"/>
      <c r="H89" s="304"/>
      <c r="I89" s="307"/>
      <c r="J89" s="310"/>
      <c r="K89" s="260"/>
      <c r="L89" s="334"/>
      <c r="M89" s="301"/>
      <c r="N89" s="304"/>
      <c r="O89" s="296"/>
      <c r="P89" s="313"/>
      <c r="Q89" s="298"/>
      <c r="R89" s="316"/>
      <c r="S89" s="319"/>
      <c r="T89" s="321"/>
      <c r="U89" s="321"/>
      <c r="V89" s="267"/>
      <c r="W89" s="269"/>
      <c r="Z89" s="151"/>
      <c r="AA89" s="151"/>
      <c r="AB89" s="151"/>
      <c r="AC89" s="151"/>
      <c r="AD89" s="151"/>
      <c r="AE89" s="151"/>
      <c r="AF89" s="151"/>
      <c r="AG89" s="151"/>
    </row>
    <row r="90" spans="1:33" ht="10.5" customHeight="1" x14ac:dyDescent="0.2">
      <c r="A90" s="323"/>
      <c r="B90" s="325"/>
      <c r="C90" s="273"/>
      <c r="D90" s="328"/>
      <c r="E90" s="302"/>
      <c r="F90" s="305"/>
      <c r="G90" s="305"/>
      <c r="H90" s="305"/>
      <c r="I90" s="308"/>
      <c r="J90" s="311"/>
      <c r="K90" s="261"/>
      <c r="L90" s="335"/>
      <c r="M90" s="302"/>
      <c r="N90" s="305"/>
      <c r="O90" s="296"/>
      <c r="P90" s="314"/>
      <c r="Q90" s="299"/>
      <c r="R90" s="317"/>
      <c r="S90" s="319"/>
      <c r="T90" s="321"/>
      <c r="U90" s="321"/>
      <c r="V90" s="267"/>
      <c r="W90" s="270"/>
      <c r="Z90" s="151"/>
      <c r="AA90" s="151"/>
      <c r="AB90" s="151"/>
      <c r="AC90" s="151"/>
      <c r="AD90" s="151"/>
      <c r="AE90" s="151"/>
      <c r="AF90" s="151"/>
      <c r="AG90" s="151"/>
    </row>
    <row r="91" spans="1:33" ht="10.5" customHeight="1" x14ac:dyDescent="0.2">
      <c r="A91" s="323"/>
      <c r="B91" s="326"/>
      <c r="C91" s="14">
        <v>10</v>
      </c>
      <c r="D91" s="3"/>
      <c r="E91" s="4">
        <v>8</v>
      </c>
      <c r="F91" s="2">
        <v>8</v>
      </c>
      <c r="G91" s="2">
        <v>4</v>
      </c>
      <c r="H91" s="6">
        <v>4</v>
      </c>
      <c r="I91" s="6">
        <v>6</v>
      </c>
      <c r="J91" s="7">
        <v>10</v>
      </c>
      <c r="K91" s="25">
        <v>15</v>
      </c>
      <c r="L91" s="3">
        <v>15</v>
      </c>
      <c r="M91" s="8">
        <v>12</v>
      </c>
      <c r="N91" s="6">
        <v>18</v>
      </c>
      <c r="O91" s="4">
        <v>30</v>
      </c>
      <c r="P91" s="2"/>
      <c r="Q91" s="5">
        <v>70</v>
      </c>
      <c r="R91" s="3"/>
      <c r="S91" s="4">
        <v>30</v>
      </c>
      <c r="T91" s="2">
        <v>10</v>
      </c>
      <c r="U91" s="2">
        <v>30</v>
      </c>
      <c r="V91" s="3">
        <v>30</v>
      </c>
      <c r="W91" s="7">
        <v>100</v>
      </c>
      <c r="Z91" s="151"/>
      <c r="AA91" s="151"/>
      <c r="AB91" s="151"/>
      <c r="AC91" s="151"/>
      <c r="AD91" s="151"/>
      <c r="AE91" s="151"/>
      <c r="AF91" s="151"/>
      <c r="AG91" s="151"/>
    </row>
    <row r="92" spans="1:33" ht="14.25" customHeight="1" x14ac:dyDescent="0.2">
      <c r="A92" s="36">
        <f>A24</f>
        <v>0</v>
      </c>
      <c r="B92" s="37">
        <f>B24</f>
        <v>0</v>
      </c>
      <c r="C92" s="118">
        <f>C24</f>
        <v>0</v>
      </c>
      <c r="D92" s="38" t="str">
        <f>D24</f>
        <v>C</v>
      </c>
      <c r="E92" s="142">
        <f>E24/$E$23*100</f>
        <v>0</v>
      </c>
      <c r="F92" s="143">
        <f>F24/$F$23*100</f>
        <v>0</v>
      </c>
      <c r="G92" s="143">
        <f>G24/$G$23*100</f>
        <v>0</v>
      </c>
      <c r="H92" s="144">
        <f>H24/$H$23*100</f>
        <v>0</v>
      </c>
      <c r="I92" s="144">
        <f>I24/$I$23*100</f>
        <v>0</v>
      </c>
      <c r="J92" s="157">
        <f>J24/$J$23*100</f>
        <v>0</v>
      </c>
      <c r="K92" s="158">
        <f>K24/$K$23*100</f>
        <v>0</v>
      </c>
      <c r="L92" s="159">
        <f>L24/$L$23*100</f>
        <v>0</v>
      </c>
      <c r="M92" s="158">
        <f>M24/$M$23*100</f>
        <v>0</v>
      </c>
      <c r="N92" s="144">
        <f>N24/$N$23*100</f>
        <v>0</v>
      </c>
      <c r="O92" s="146">
        <f>O24/$O$23*100</f>
        <v>0</v>
      </c>
      <c r="P92" s="147" t="str">
        <f>P24</f>
        <v>C</v>
      </c>
      <c r="Q92" s="148">
        <f>Q24/$Q$23*100</f>
        <v>0</v>
      </c>
      <c r="R92" s="149" t="str">
        <f>R24</f>
        <v>C</v>
      </c>
      <c r="S92" s="160">
        <f>S24/$S$23*100</f>
        <v>0</v>
      </c>
      <c r="T92" s="161">
        <f>T24/$T$23*100</f>
        <v>0</v>
      </c>
      <c r="U92" s="161">
        <f>U24/$U$23*100</f>
        <v>0</v>
      </c>
      <c r="V92" s="162">
        <f>V24/$V$23*100</f>
        <v>0</v>
      </c>
      <c r="W92" s="79">
        <f>W24</f>
        <v>0</v>
      </c>
      <c r="Z92" s="151"/>
      <c r="AA92" s="151"/>
      <c r="AB92" s="151"/>
      <c r="AC92" s="151"/>
      <c r="AD92" s="151"/>
      <c r="AE92" s="151"/>
      <c r="AF92" s="151"/>
      <c r="AG92" s="151"/>
    </row>
    <row r="93" spans="1:33" ht="14.25" customHeight="1" x14ac:dyDescent="0.2">
      <c r="A93" s="208">
        <f t="shared" ref="A93:A131" si="94">A25</f>
        <v>0</v>
      </c>
      <c r="B93" s="209">
        <f t="shared" ref="B93:D131" si="95">B25</f>
        <v>0</v>
      </c>
      <c r="C93" s="210">
        <f t="shared" si="95"/>
        <v>0</v>
      </c>
      <c r="D93" s="211" t="str">
        <f t="shared" si="95"/>
        <v>C</v>
      </c>
      <c r="E93" s="232">
        <f t="shared" ref="E93:E131" si="96">E25/$E$23*100</f>
        <v>0</v>
      </c>
      <c r="F93" s="233">
        <f t="shared" ref="F93:F131" si="97">F25/$F$23*100</f>
        <v>0</v>
      </c>
      <c r="G93" s="233">
        <f t="shared" ref="G93:G131" si="98">G25/$G$23*100</f>
        <v>0</v>
      </c>
      <c r="H93" s="234">
        <f t="shared" ref="H93:H131" si="99">H25/$H$23*100</f>
        <v>0</v>
      </c>
      <c r="I93" s="234">
        <f t="shared" ref="I93:I131" si="100">I25/$I$23*100</f>
        <v>0</v>
      </c>
      <c r="J93" s="235">
        <f t="shared" ref="J93:J131" si="101">J25/$J$23*100</f>
        <v>0</v>
      </c>
      <c r="K93" s="236">
        <f t="shared" ref="K93:K131" si="102">K25/$K$23*100</f>
        <v>0</v>
      </c>
      <c r="L93" s="237">
        <f t="shared" ref="L93:L131" si="103">L25/$L$23*100</f>
        <v>0</v>
      </c>
      <c r="M93" s="236">
        <f t="shared" ref="M93:M131" si="104">M25/$M$23*100</f>
        <v>0</v>
      </c>
      <c r="N93" s="234">
        <f t="shared" ref="N93:N131" si="105">N25/$N$23*100</f>
        <v>0</v>
      </c>
      <c r="O93" s="238">
        <f t="shared" ref="O93:O131" si="106">O25/$O$23*100</f>
        <v>0</v>
      </c>
      <c r="P93" s="239" t="str">
        <f t="shared" ref="P93:P131" si="107">P25</f>
        <v>C</v>
      </c>
      <c r="Q93" s="240">
        <f t="shared" ref="Q93:Q131" si="108">Q25/$Q$23*100</f>
        <v>0</v>
      </c>
      <c r="R93" s="241" t="str">
        <f t="shared" ref="R93:R131" si="109">R25</f>
        <v>C</v>
      </c>
      <c r="S93" s="242">
        <f t="shared" ref="S93:S131" si="110">S25/$S$23*100</f>
        <v>0</v>
      </c>
      <c r="T93" s="243">
        <f t="shared" ref="T93:T131" si="111">T25/$T$23*100</f>
        <v>0</v>
      </c>
      <c r="U93" s="243">
        <f t="shared" ref="U93:U131" si="112">U25/$U$23*100</f>
        <v>0</v>
      </c>
      <c r="V93" s="244">
        <f t="shared" ref="V93:V131" si="113">V25/$V$23*100</f>
        <v>0</v>
      </c>
      <c r="W93" s="245">
        <f t="shared" ref="W93:W131" si="114">W25</f>
        <v>0</v>
      </c>
      <c r="Z93" s="151"/>
      <c r="AA93" s="151"/>
      <c r="AB93" s="151"/>
      <c r="AC93" s="151"/>
      <c r="AD93" s="151"/>
      <c r="AE93" s="151"/>
      <c r="AF93" s="151"/>
      <c r="AG93" s="151"/>
    </row>
    <row r="94" spans="1:33" ht="14.25" customHeight="1" x14ac:dyDescent="0.2">
      <c r="A94" s="36">
        <f t="shared" si="94"/>
        <v>0</v>
      </c>
      <c r="B94" s="37">
        <f t="shared" si="95"/>
        <v>0</v>
      </c>
      <c r="C94" s="118">
        <f t="shared" si="95"/>
        <v>0</v>
      </c>
      <c r="D94" s="38" t="str">
        <f t="shared" si="95"/>
        <v>C</v>
      </c>
      <c r="E94" s="142">
        <f t="shared" si="96"/>
        <v>0</v>
      </c>
      <c r="F94" s="143">
        <f t="shared" si="97"/>
        <v>0</v>
      </c>
      <c r="G94" s="143">
        <f t="shared" si="98"/>
        <v>0</v>
      </c>
      <c r="H94" s="144">
        <f t="shared" si="99"/>
        <v>0</v>
      </c>
      <c r="I94" s="144">
        <f t="shared" si="100"/>
        <v>0</v>
      </c>
      <c r="J94" s="157">
        <f t="shared" si="101"/>
        <v>0</v>
      </c>
      <c r="K94" s="158">
        <f t="shared" si="102"/>
        <v>0</v>
      </c>
      <c r="L94" s="159">
        <f t="shared" si="103"/>
        <v>0</v>
      </c>
      <c r="M94" s="158">
        <f t="shared" si="104"/>
        <v>0</v>
      </c>
      <c r="N94" s="144">
        <f t="shared" si="105"/>
        <v>0</v>
      </c>
      <c r="O94" s="146">
        <f t="shared" si="106"/>
        <v>0</v>
      </c>
      <c r="P94" s="147" t="str">
        <f t="shared" si="107"/>
        <v>C</v>
      </c>
      <c r="Q94" s="148">
        <f t="shared" si="108"/>
        <v>0</v>
      </c>
      <c r="R94" s="149" t="str">
        <f t="shared" si="109"/>
        <v>C</v>
      </c>
      <c r="S94" s="160">
        <f t="shared" si="110"/>
        <v>0</v>
      </c>
      <c r="T94" s="161">
        <f t="shared" si="111"/>
        <v>0</v>
      </c>
      <c r="U94" s="161">
        <f t="shared" si="112"/>
        <v>0</v>
      </c>
      <c r="V94" s="162">
        <f t="shared" si="113"/>
        <v>0</v>
      </c>
      <c r="W94" s="79">
        <f t="shared" si="114"/>
        <v>0</v>
      </c>
      <c r="Z94" s="151"/>
      <c r="AA94" s="151"/>
      <c r="AB94" s="151"/>
      <c r="AC94" s="151"/>
      <c r="AD94" s="151"/>
      <c r="AE94" s="151"/>
      <c r="AF94" s="151"/>
      <c r="AG94" s="151"/>
    </row>
    <row r="95" spans="1:33" ht="14.25" customHeight="1" x14ac:dyDescent="0.2">
      <c r="A95" s="208">
        <f t="shared" si="94"/>
        <v>0</v>
      </c>
      <c r="B95" s="209">
        <f t="shared" si="95"/>
        <v>0</v>
      </c>
      <c r="C95" s="210">
        <f t="shared" si="95"/>
        <v>0</v>
      </c>
      <c r="D95" s="211" t="str">
        <f t="shared" si="95"/>
        <v>C</v>
      </c>
      <c r="E95" s="232">
        <f t="shared" si="96"/>
        <v>0</v>
      </c>
      <c r="F95" s="233">
        <f t="shared" si="97"/>
        <v>0</v>
      </c>
      <c r="G95" s="233">
        <f t="shared" si="98"/>
        <v>0</v>
      </c>
      <c r="H95" s="234">
        <f t="shared" si="99"/>
        <v>0</v>
      </c>
      <c r="I95" s="234">
        <f t="shared" si="100"/>
        <v>0</v>
      </c>
      <c r="J95" s="235">
        <f t="shared" si="101"/>
        <v>0</v>
      </c>
      <c r="K95" s="236">
        <f t="shared" si="102"/>
        <v>0</v>
      </c>
      <c r="L95" s="237">
        <f t="shared" si="103"/>
        <v>0</v>
      </c>
      <c r="M95" s="236">
        <f t="shared" si="104"/>
        <v>0</v>
      </c>
      <c r="N95" s="234">
        <f t="shared" si="105"/>
        <v>0</v>
      </c>
      <c r="O95" s="238">
        <f t="shared" si="106"/>
        <v>0</v>
      </c>
      <c r="P95" s="239" t="str">
        <f t="shared" si="107"/>
        <v>C</v>
      </c>
      <c r="Q95" s="240">
        <f t="shared" si="108"/>
        <v>0</v>
      </c>
      <c r="R95" s="241" t="str">
        <f t="shared" si="109"/>
        <v>C</v>
      </c>
      <c r="S95" s="242">
        <f t="shared" si="110"/>
        <v>0</v>
      </c>
      <c r="T95" s="243">
        <f t="shared" si="111"/>
        <v>0</v>
      </c>
      <c r="U95" s="243">
        <f t="shared" si="112"/>
        <v>0</v>
      </c>
      <c r="V95" s="244">
        <f t="shared" si="113"/>
        <v>0</v>
      </c>
      <c r="W95" s="245">
        <f t="shared" si="114"/>
        <v>0</v>
      </c>
      <c r="Z95" s="151"/>
      <c r="AA95" s="151"/>
      <c r="AB95" s="151"/>
      <c r="AC95" s="151"/>
      <c r="AD95" s="151"/>
      <c r="AE95" s="151"/>
      <c r="AF95" s="151"/>
      <c r="AG95" s="151"/>
    </row>
    <row r="96" spans="1:33" ht="14.25" customHeight="1" x14ac:dyDescent="0.2">
      <c r="A96" s="36">
        <f t="shared" si="94"/>
        <v>0</v>
      </c>
      <c r="B96" s="37">
        <f t="shared" si="95"/>
        <v>0</v>
      </c>
      <c r="C96" s="118">
        <f t="shared" si="95"/>
        <v>0</v>
      </c>
      <c r="D96" s="38" t="str">
        <f t="shared" si="95"/>
        <v>C</v>
      </c>
      <c r="E96" s="142">
        <f t="shared" si="96"/>
        <v>0</v>
      </c>
      <c r="F96" s="143">
        <f t="shared" si="97"/>
        <v>0</v>
      </c>
      <c r="G96" s="143">
        <f t="shared" si="98"/>
        <v>0</v>
      </c>
      <c r="H96" s="144">
        <f t="shared" si="99"/>
        <v>0</v>
      </c>
      <c r="I96" s="144">
        <f t="shared" si="100"/>
        <v>0</v>
      </c>
      <c r="J96" s="157">
        <f t="shared" si="101"/>
        <v>0</v>
      </c>
      <c r="K96" s="158">
        <f t="shared" si="102"/>
        <v>0</v>
      </c>
      <c r="L96" s="159">
        <f t="shared" si="103"/>
        <v>0</v>
      </c>
      <c r="M96" s="158">
        <f t="shared" si="104"/>
        <v>0</v>
      </c>
      <c r="N96" s="144">
        <f t="shared" si="105"/>
        <v>0</v>
      </c>
      <c r="O96" s="146">
        <f t="shared" si="106"/>
        <v>0</v>
      </c>
      <c r="P96" s="147" t="str">
        <f t="shared" si="107"/>
        <v>C</v>
      </c>
      <c r="Q96" s="148">
        <f t="shared" si="108"/>
        <v>0</v>
      </c>
      <c r="R96" s="149" t="str">
        <f t="shared" si="109"/>
        <v>C</v>
      </c>
      <c r="S96" s="160">
        <f t="shared" si="110"/>
        <v>0</v>
      </c>
      <c r="T96" s="161">
        <f t="shared" si="111"/>
        <v>0</v>
      </c>
      <c r="U96" s="161">
        <f t="shared" si="112"/>
        <v>0</v>
      </c>
      <c r="V96" s="162">
        <f t="shared" si="113"/>
        <v>0</v>
      </c>
      <c r="W96" s="79">
        <f t="shared" si="114"/>
        <v>0</v>
      </c>
      <c r="Z96" s="151"/>
      <c r="AA96" s="151"/>
      <c r="AB96" s="151"/>
      <c r="AC96" s="151"/>
      <c r="AD96" s="151"/>
      <c r="AE96" s="151"/>
      <c r="AF96" s="151"/>
      <c r="AG96" s="151"/>
    </row>
    <row r="97" spans="1:33" ht="14.25" customHeight="1" x14ac:dyDescent="0.2">
      <c r="A97" s="208">
        <f t="shared" si="94"/>
        <v>0</v>
      </c>
      <c r="B97" s="209">
        <f t="shared" si="95"/>
        <v>0</v>
      </c>
      <c r="C97" s="210">
        <f t="shared" si="95"/>
        <v>0</v>
      </c>
      <c r="D97" s="211" t="str">
        <f t="shared" si="95"/>
        <v>C</v>
      </c>
      <c r="E97" s="232">
        <f t="shared" si="96"/>
        <v>0</v>
      </c>
      <c r="F97" s="233">
        <f t="shared" si="97"/>
        <v>0</v>
      </c>
      <c r="G97" s="233">
        <f t="shared" si="98"/>
        <v>0</v>
      </c>
      <c r="H97" s="234">
        <f t="shared" si="99"/>
        <v>0</v>
      </c>
      <c r="I97" s="234">
        <f t="shared" si="100"/>
        <v>0</v>
      </c>
      <c r="J97" s="235">
        <f t="shared" si="101"/>
        <v>0</v>
      </c>
      <c r="K97" s="236">
        <f t="shared" si="102"/>
        <v>0</v>
      </c>
      <c r="L97" s="237">
        <f t="shared" si="103"/>
        <v>0</v>
      </c>
      <c r="M97" s="236">
        <f t="shared" si="104"/>
        <v>0</v>
      </c>
      <c r="N97" s="234">
        <f t="shared" si="105"/>
        <v>0</v>
      </c>
      <c r="O97" s="238">
        <f t="shared" si="106"/>
        <v>0</v>
      </c>
      <c r="P97" s="239" t="str">
        <f t="shared" si="107"/>
        <v>C</v>
      </c>
      <c r="Q97" s="240">
        <f t="shared" si="108"/>
        <v>0</v>
      </c>
      <c r="R97" s="241" t="str">
        <f t="shared" si="109"/>
        <v>C</v>
      </c>
      <c r="S97" s="242">
        <f t="shared" si="110"/>
        <v>0</v>
      </c>
      <c r="T97" s="243">
        <f t="shared" si="111"/>
        <v>0</v>
      </c>
      <c r="U97" s="243">
        <f t="shared" si="112"/>
        <v>0</v>
      </c>
      <c r="V97" s="244">
        <f t="shared" si="113"/>
        <v>0</v>
      </c>
      <c r="W97" s="245">
        <f t="shared" si="114"/>
        <v>0</v>
      </c>
      <c r="Z97" s="151"/>
      <c r="AA97" s="151"/>
      <c r="AB97" s="151"/>
      <c r="AC97" s="151"/>
      <c r="AD97" s="151"/>
      <c r="AE97" s="151"/>
      <c r="AF97" s="151"/>
      <c r="AG97" s="151"/>
    </row>
    <row r="98" spans="1:33" ht="14.25" customHeight="1" x14ac:dyDescent="0.2">
      <c r="A98" s="36">
        <f t="shared" si="94"/>
        <v>0</v>
      </c>
      <c r="B98" s="37">
        <f t="shared" si="95"/>
        <v>0</v>
      </c>
      <c r="C98" s="118">
        <f t="shared" si="95"/>
        <v>0</v>
      </c>
      <c r="D98" s="38" t="str">
        <f t="shared" si="95"/>
        <v>C</v>
      </c>
      <c r="E98" s="142">
        <f t="shared" si="96"/>
        <v>0</v>
      </c>
      <c r="F98" s="143">
        <f t="shared" si="97"/>
        <v>0</v>
      </c>
      <c r="G98" s="143">
        <f t="shared" si="98"/>
        <v>0</v>
      </c>
      <c r="H98" s="144">
        <f t="shared" si="99"/>
        <v>0</v>
      </c>
      <c r="I98" s="144">
        <f t="shared" si="100"/>
        <v>0</v>
      </c>
      <c r="J98" s="157">
        <f t="shared" si="101"/>
        <v>0</v>
      </c>
      <c r="K98" s="158">
        <f t="shared" si="102"/>
        <v>0</v>
      </c>
      <c r="L98" s="159">
        <f t="shared" si="103"/>
        <v>0</v>
      </c>
      <c r="M98" s="158">
        <f t="shared" si="104"/>
        <v>0</v>
      </c>
      <c r="N98" s="144">
        <f t="shared" si="105"/>
        <v>0</v>
      </c>
      <c r="O98" s="146">
        <f t="shared" si="106"/>
        <v>0</v>
      </c>
      <c r="P98" s="147" t="str">
        <f t="shared" si="107"/>
        <v>C</v>
      </c>
      <c r="Q98" s="148">
        <f t="shared" si="108"/>
        <v>0</v>
      </c>
      <c r="R98" s="149" t="str">
        <f t="shared" si="109"/>
        <v>C</v>
      </c>
      <c r="S98" s="160">
        <f t="shared" si="110"/>
        <v>0</v>
      </c>
      <c r="T98" s="161">
        <f t="shared" si="111"/>
        <v>0</v>
      </c>
      <c r="U98" s="161">
        <f t="shared" si="112"/>
        <v>0</v>
      </c>
      <c r="V98" s="162">
        <f t="shared" si="113"/>
        <v>0</v>
      </c>
      <c r="W98" s="79">
        <f t="shared" si="114"/>
        <v>0</v>
      </c>
      <c r="Z98" s="151"/>
      <c r="AA98" s="151"/>
      <c r="AB98" s="151"/>
      <c r="AC98" s="151"/>
      <c r="AD98" s="151"/>
      <c r="AE98" s="151"/>
      <c r="AF98" s="151"/>
      <c r="AG98" s="151"/>
    </row>
    <row r="99" spans="1:33" ht="14.25" customHeight="1" x14ac:dyDescent="0.2">
      <c r="A99" s="208">
        <f t="shared" si="94"/>
        <v>0</v>
      </c>
      <c r="B99" s="209">
        <f t="shared" si="95"/>
        <v>0</v>
      </c>
      <c r="C99" s="210">
        <f t="shared" si="95"/>
        <v>0</v>
      </c>
      <c r="D99" s="211" t="str">
        <f t="shared" si="95"/>
        <v>C</v>
      </c>
      <c r="E99" s="232">
        <f t="shared" si="96"/>
        <v>0</v>
      </c>
      <c r="F99" s="233">
        <f t="shared" si="97"/>
        <v>0</v>
      </c>
      <c r="G99" s="233">
        <f t="shared" si="98"/>
        <v>0</v>
      </c>
      <c r="H99" s="234">
        <f t="shared" si="99"/>
        <v>0</v>
      </c>
      <c r="I99" s="234">
        <f t="shared" si="100"/>
        <v>0</v>
      </c>
      <c r="J99" s="235">
        <f t="shared" si="101"/>
        <v>0</v>
      </c>
      <c r="K99" s="236">
        <f t="shared" si="102"/>
        <v>0</v>
      </c>
      <c r="L99" s="237">
        <f t="shared" si="103"/>
        <v>0</v>
      </c>
      <c r="M99" s="236">
        <f t="shared" si="104"/>
        <v>0</v>
      </c>
      <c r="N99" s="234">
        <f t="shared" si="105"/>
        <v>0</v>
      </c>
      <c r="O99" s="238">
        <f t="shared" si="106"/>
        <v>0</v>
      </c>
      <c r="P99" s="239" t="str">
        <f t="shared" si="107"/>
        <v>C</v>
      </c>
      <c r="Q99" s="240">
        <f t="shared" si="108"/>
        <v>0</v>
      </c>
      <c r="R99" s="241" t="str">
        <f t="shared" si="109"/>
        <v>C</v>
      </c>
      <c r="S99" s="242">
        <f t="shared" si="110"/>
        <v>0</v>
      </c>
      <c r="T99" s="243">
        <f t="shared" si="111"/>
        <v>0</v>
      </c>
      <c r="U99" s="243">
        <f t="shared" si="112"/>
        <v>0</v>
      </c>
      <c r="V99" s="244">
        <f t="shared" si="113"/>
        <v>0</v>
      </c>
      <c r="W99" s="245">
        <f t="shared" si="114"/>
        <v>0</v>
      </c>
      <c r="Z99" s="151"/>
      <c r="AA99" s="151"/>
      <c r="AB99" s="151"/>
      <c r="AC99" s="151"/>
      <c r="AD99" s="151"/>
      <c r="AE99" s="151"/>
      <c r="AF99" s="151"/>
      <c r="AG99" s="151"/>
    </row>
    <row r="100" spans="1:33" ht="14.25" customHeight="1" x14ac:dyDescent="0.2">
      <c r="A100" s="36">
        <f t="shared" si="94"/>
        <v>0</v>
      </c>
      <c r="B100" s="37">
        <f t="shared" si="95"/>
        <v>0</v>
      </c>
      <c r="C100" s="118">
        <f t="shared" si="95"/>
        <v>0</v>
      </c>
      <c r="D100" s="38" t="str">
        <f t="shared" si="95"/>
        <v>C</v>
      </c>
      <c r="E100" s="142">
        <f t="shared" si="96"/>
        <v>0</v>
      </c>
      <c r="F100" s="143">
        <f t="shared" si="97"/>
        <v>0</v>
      </c>
      <c r="G100" s="143">
        <f t="shared" si="98"/>
        <v>0</v>
      </c>
      <c r="H100" s="144">
        <f t="shared" si="99"/>
        <v>0</v>
      </c>
      <c r="I100" s="144">
        <f t="shared" si="100"/>
        <v>0</v>
      </c>
      <c r="J100" s="157">
        <f t="shared" si="101"/>
        <v>0</v>
      </c>
      <c r="K100" s="158">
        <f t="shared" si="102"/>
        <v>0</v>
      </c>
      <c r="L100" s="159">
        <f t="shared" si="103"/>
        <v>0</v>
      </c>
      <c r="M100" s="158">
        <f t="shared" si="104"/>
        <v>0</v>
      </c>
      <c r="N100" s="144">
        <f t="shared" si="105"/>
        <v>0</v>
      </c>
      <c r="O100" s="146">
        <f t="shared" si="106"/>
        <v>0</v>
      </c>
      <c r="P100" s="147" t="str">
        <f t="shared" si="107"/>
        <v>C</v>
      </c>
      <c r="Q100" s="148">
        <f t="shared" si="108"/>
        <v>0</v>
      </c>
      <c r="R100" s="149" t="str">
        <f t="shared" si="109"/>
        <v>C</v>
      </c>
      <c r="S100" s="160">
        <f t="shared" si="110"/>
        <v>0</v>
      </c>
      <c r="T100" s="161">
        <f t="shared" si="111"/>
        <v>0</v>
      </c>
      <c r="U100" s="161">
        <f t="shared" si="112"/>
        <v>0</v>
      </c>
      <c r="V100" s="162">
        <f t="shared" si="113"/>
        <v>0</v>
      </c>
      <c r="W100" s="79">
        <f t="shared" si="114"/>
        <v>0</v>
      </c>
      <c r="Z100" s="151"/>
      <c r="AA100" s="151"/>
      <c r="AB100" s="151"/>
      <c r="AC100" s="151"/>
      <c r="AD100" s="151"/>
      <c r="AE100" s="151"/>
      <c r="AF100" s="151"/>
      <c r="AG100" s="151"/>
    </row>
    <row r="101" spans="1:33" ht="14.25" customHeight="1" x14ac:dyDescent="0.2">
      <c r="A101" s="208">
        <f t="shared" si="94"/>
        <v>0</v>
      </c>
      <c r="B101" s="209">
        <f t="shared" si="95"/>
        <v>0</v>
      </c>
      <c r="C101" s="210">
        <f t="shared" si="95"/>
        <v>0</v>
      </c>
      <c r="D101" s="211" t="str">
        <f t="shared" si="95"/>
        <v>C</v>
      </c>
      <c r="E101" s="232">
        <f t="shared" si="96"/>
        <v>0</v>
      </c>
      <c r="F101" s="233">
        <f t="shared" si="97"/>
        <v>0</v>
      </c>
      <c r="G101" s="233">
        <f t="shared" si="98"/>
        <v>0</v>
      </c>
      <c r="H101" s="234">
        <f t="shared" si="99"/>
        <v>0</v>
      </c>
      <c r="I101" s="234">
        <f t="shared" si="100"/>
        <v>0</v>
      </c>
      <c r="J101" s="235">
        <f t="shared" si="101"/>
        <v>0</v>
      </c>
      <c r="K101" s="236">
        <f t="shared" si="102"/>
        <v>0</v>
      </c>
      <c r="L101" s="237">
        <f t="shared" si="103"/>
        <v>0</v>
      </c>
      <c r="M101" s="236">
        <f t="shared" si="104"/>
        <v>0</v>
      </c>
      <c r="N101" s="234">
        <f t="shared" si="105"/>
        <v>0</v>
      </c>
      <c r="O101" s="238">
        <f t="shared" si="106"/>
        <v>0</v>
      </c>
      <c r="P101" s="239" t="str">
        <f t="shared" si="107"/>
        <v>C</v>
      </c>
      <c r="Q101" s="240">
        <f t="shared" si="108"/>
        <v>0</v>
      </c>
      <c r="R101" s="241" t="str">
        <f t="shared" si="109"/>
        <v>C</v>
      </c>
      <c r="S101" s="242">
        <f t="shared" si="110"/>
        <v>0</v>
      </c>
      <c r="T101" s="243">
        <f t="shared" si="111"/>
        <v>0</v>
      </c>
      <c r="U101" s="243">
        <f t="shared" si="112"/>
        <v>0</v>
      </c>
      <c r="V101" s="244">
        <f t="shared" si="113"/>
        <v>0</v>
      </c>
      <c r="W101" s="245">
        <f t="shared" si="114"/>
        <v>0</v>
      </c>
      <c r="Z101" s="151"/>
      <c r="AA101" s="151"/>
      <c r="AB101" s="151"/>
      <c r="AC101" s="151"/>
      <c r="AD101" s="151"/>
      <c r="AE101" s="151"/>
      <c r="AF101" s="151"/>
      <c r="AG101" s="151"/>
    </row>
    <row r="102" spans="1:33" ht="14.25" customHeight="1" x14ac:dyDescent="0.2">
      <c r="A102" s="36">
        <f t="shared" si="94"/>
        <v>0</v>
      </c>
      <c r="B102" s="37">
        <f t="shared" si="95"/>
        <v>0</v>
      </c>
      <c r="C102" s="118">
        <f t="shared" si="95"/>
        <v>0</v>
      </c>
      <c r="D102" s="38" t="str">
        <f t="shared" si="95"/>
        <v>C</v>
      </c>
      <c r="E102" s="142">
        <f t="shared" si="96"/>
        <v>0</v>
      </c>
      <c r="F102" s="143">
        <f t="shared" si="97"/>
        <v>0</v>
      </c>
      <c r="G102" s="143">
        <f t="shared" si="98"/>
        <v>0</v>
      </c>
      <c r="H102" s="144">
        <f t="shared" si="99"/>
        <v>0</v>
      </c>
      <c r="I102" s="144">
        <f t="shared" si="100"/>
        <v>0</v>
      </c>
      <c r="J102" s="157">
        <f t="shared" si="101"/>
        <v>0</v>
      </c>
      <c r="K102" s="158">
        <f t="shared" si="102"/>
        <v>0</v>
      </c>
      <c r="L102" s="159">
        <f t="shared" si="103"/>
        <v>0</v>
      </c>
      <c r="M102" s="158">
        <f t="shared" si="104"/>
        <v>0</v>
      </c>
      <c r="N102" s="144">
        <f t="shared" si="105"/>
        <v>0</v>
      </c>
      <c r="O102" s="146">
        <f t="shared" si="106"/>
        <v>0</v>
      </c>
      <c r="P102" s="147" t="str">
        <f t="shared" si="107"/>
        <v>C</v>
      </c>
      <c r="Q102" s="148">
        <f t="shared" si="108"/>
        <v>0</v>
      </c>
      <c r="R102" s="149" t="str">
        <f t="shared" si="109"/>
        <v>C</v>
      </c>
      <c r="S102" s="160">
        <f t="shared" si="110"/>
        <v>0</v>
      </c>
      <c r="T102" s="161">
        <f t="shared" si="111"/>
        <v>0</v>
      </c>
      <c r="U102" s="161">
        <f t="shared" si="112"/>
        <v>0</v>
      </c>
      <c r="V102" s="162">
        <f t="shared" si="113"/>
        <v>0</v>
      </c>
      <c r="W102" s="79">
        <f t="shared" si="114"/>
        <v>0</v>
      </c>
      <c r="Z102" s="151"/>
      <c r="AA102" s="151"/>
      <c r="AB102" s="151"/>
      <c r="AC102" s="151"/>
      <c r="AD102" s="151"/>
      <c r="AE102" s="151"/>
      <c r="AF102" s="151"/>
      <c r="AG102" s="151"/>
    </row>
    <row r="103" spans="1:33" ht="14.25" customHeight="1" x14ac:dyDescent="0.2">
      <c r="A103" s="208">
        <f t="shared" si="94"/>
        <v>0</v>
      </c>
      <c r="B103" s="209">
        <f t="shared" si="95"/>
        <v>0</v>
      </c>
      <c r="C103" s="210">
        <f t="shared" si="95"/>
        <v>0</v>
      </c>
      <c r="D103" s="211" t="str">
        <f t="shared" si="95"/>
        <v>C</v>
      </c>
      <c r="E103" s="232">
        <f t="shared" si="96"/>
        <v>0</v>
      </c>
      <c r="F103" s="233">
        <f t="shared" si="97"/>
        <v>0</v>
      </c>
      <c r="G103" s="233">
        <f t="shared" si="98"/>
        <v>0</v>
      </c>
      <c r="H103" s="234">
        <f t="shared" si="99"/>
        <v>0</v>
      </c>
      <c r="I103" s="234">
        <f t="shared" si="100"/>
        <v>0</v>
      </c>
      <c r="J103" s="235">
        <f t="shared" si="101"/>
        <v>0</v>
      </c>
      <c r="K103" s="236">
        <f t="shared" si="102"/>
        <v>0</v>
      </c>
      <c r="L103" s="237">
        <f t="shared" si="103"/>
        <v>0</v>
      </c>
      <c r="M103" s="236">
        <f t="shared" si="104"/>
        <v>0</v>
      </c>
      <c r="N103" s="234">
        <f t="shared" si="105"/>
        <v>0</v>
      </c>
      <c r="O103" s="238">
        <f t="shared" si="106"/>
        <v>0</v>
      </c>
      <c r="P103" s="239" t="str">
        <f t="shared" si="107"/>
        <v>C</v>
      </c>
      <c r="Q103" s="240">
        <f t="shared" si="108"/>
        <v>0</v>
      </c>
      <c r="R103" s="241" t="str">
        <f t="shared" si="109"/>
        <v>C</v>
      </c>
      <c r="S103" s="242">
        <f t="shared" si="110"/>
        <v>0</v>
      </c>
      <c r="T103" s="243">
        <f t="shared" si="111"/>
        <v>0</v>
      </c>
      <c r="U103" s="243">
        <f t="shared" si="112"/>
        <v>0</v>
      </c>
      <c r="V103" s="244">
        <f t="shared" si="113"/>
        <v>0</v>
      </c>
      <c r="W103" s="245">
        <f t="shared" si="114"/>
        <v>0</v>
      </c>
      <c r="Z103" s="151"/>
      <c r="AA103" s="151"/>
      <c r="AB103" s="151"/>
      <c r="AC103" s="151"/>
      <c r="AD103" s="151"/>
      <c r="AE103" s="151"/>
      <c r="AF103" s="151"/>
      <c r="AG103" s="151"/>
    </row>
    <row r="104" spans="1:33" ht="14.25" customHeight="1" x14ac:dyDescent="0.2">
      <c r="A104" s="36">
        <f t="shared" si="94"/>
        <v>0</v>
      </c>
      <c r="B104" s="37">
        <f t="shared" si="95"/>
        <v>0</v>
      </c>
      <c r="C104" s="118">
        <f t="shared" si="95"/>
        <v>0</v>
      </c>
      <c r="D104" s="38" t="str">
        <f t="shared" si="95"/>
        <v>C</v>
      </c>
      <c r="E104" s="142">
        <f t="shared" si="96"/>
        <v>0</v>
      </c>
      <c r="F104" s="143">
        <f t="shared" si="97"/>
        <v>0</v>
      </c>
      <c r="G104" s="143">
        <f t="shared" si="98"/>
        <v>0</v>
      </c>
      <c r="H104" s="144">
        <f t="shared" si="99"/>
        <v>0</v>
      </c>
      <c r="I104" s="144">
        <f t="shared" si="100"/>
        <v>0</v>
      </c>
      <c r="J104" s="157">
        <f t="shared" si="101"/>
        <v>0</v>
      </c>
      <c r="K104" s="158">
        <f t="shared" si="102"/>
        <v>0</v>
      </c>
      <c r="L104" s="159">
        <f t="shared" si="103"/>
        <v>0</v>
      </c>
      <c r="M104" s="158">
        <f t="shared" si="104"/>
        <v>0</v>
      </c>
      <c r="N104" s="144">
        <f t="shared" si="105"/>
        <v>0</v>
      </c>
      <c r="O104" s="146">
        <f t="shared" si="106"/>
        <v>0</v>
      </c>
      <c r="P104" s="147" t="str">
        <f t="shared" si="107"/>
        <v>C</v>
      </c>
      <c r="Q104" s="148">
        <f t="shared" si="108"/>
        <v>0</v>
      </c>
      <c r="R104" s="149" t="str">
        <f t="shared" si="109"/>
        <v>C</v>
      </c>
      <c r="S104" s="160">
        <f t="shared" si="110"/>
        <v>0</v>
      </c>
      <c r="T104" s="161">
        <f t="shared" si="111"/>
        <v>0</v>
      </c>
      <c r="U104" s="161">
        <f t="shared" si="112"/>
        <v>0</v>
      </c>
      <c r="V104" s="162">
        <f t="shared" si="113"/>
        <v>0</v>
      </c>
      <c r="W104" s="79">
        <f t="shared" si="114"/>
        <v>0</v>
      </c>
      <c r="Z104" s="151"/>
      <c r="AA104" s="151"/>
      <c r="AB104" s="151"/>
      <c r="AC104" s="151"/>
      <c r="AD104" s="151"/>
      <c r="AE104" s="151"/>
      <c r="AF104" s="151"/>
      <c r="AG104" s="151"/>
    </row>
    <row r="105" spans="1:33" ht="14.25" customHeight="1" x14ac:dyDescent="0.2">
      <c r="A105" s="208">
        <f t="shared" si="94"/>
        <v>0</v>
      </c>
      <c r="B105" s="209">
        <f t="shared" si="95"/>
        <v>0</v>
      </c>
      <c r="C105" s="210">
        <f t="shared" si="95"/>
        <v>0</v>
      </c>
      <c r="D105" s="211" t="str">
        <f t="shared" si="95"/>
        <v>C</v>
      </c>
      <c r="E105" s="232">
        <f t="shared" si="96"/>
        <v>0</v>
      </c>
      <c r="F105" s="233">
        <f t="shared" si="97"/>
        <v>0</v>
      </c>
      <c r="G105" s="233">
        <f t="shared" si="98"/>
        <v>0</v>
      </c>
      <c r="H105" s="234">
        <f t="shared" si="99"/>
        <v>0</v>
      </c>
      <c r="I105" s="234">
        <f t="shared" si="100"/>
        <v>0</v>
      </c>
      <c r="J105" s="235">
        <f t="shared" si="101"/>
        <v>0</v>
      </c>
      <c r="K105" s="236">
        <f t="shared" si="102"/>
        <v>0</v>
      </c>
      <c r="L105" s="237">
        <f t="shared" si="103"/>
        <v>0</v>
      </c>
      <c r="M105" s="236">
        <f t="shared" si="104"/>
        <v>0</v>
      </c>
      <c r="N105" s="234">
        <f t="shared" si="105"/>
        <v>0</v>
      </c>
      <c r="O105" s="238">
        <f t="shared" si="106"/>
        <v>0</v>
      </c>
      <c r="P105" s="239" t="str">
        <f t="shared" si="107"/>
        <v>C</v>
      </c>
      <c r="Q105" s="240">
        <f t="shared" si="108"/>
        <v>0</v>
      </c>
      <c r="R105" s="241" t="str">
        <f t="shared" si="109"/>
        <v>C</v>
      </c>
      <c r="S105" s="242">
        <f t="shared" si="110"/>
        <v>0</v>
      </c>
      <c r="T105" s="243">
        <f t="shared" si="111"/>
        <v>0</v>
      </c>
      <c r="U105" s="243">
        <f t="shared" si="112"/>
        <v>0</v>
      </c>
      <c r="V105" s="244">
        <f t="shared" si="113"/>
        <v>0</v>
      </c>
      <c r="W105" s="245">
        <f t="shared" si="114"/>
        <v>0</v>
      </c>
      <c r="Z105" s="151"/>
      <c r="AA105" s="151"/>
      <c r="AB105" s="151"/>
      <c r="AC105" s="151"/>
      <c r="AD105" s="151"/>
      <c r="AE105" s="151"/>
      <c r="AF105" s="151"/>
      <c r="AG105" s="151"/>
    </row>
    <row r="106" spans="1:33" ht="14.25" customHeight="1" x14ac:dyDescent="0.2">
      <c r="A106" s="36">
        <f t="shared" si="94"/>
        <v>0</v>
      </c>
      <c r="B106" s="37">
        <f t="shared" si="95"/>
        <v>0</v>
      </c>
      <c r="C106" s="118">
        <f t="shared" si="95"/>
        <v>0</v>
      </c>
      <c r="D106" s="38" t="str">
        <f t="shared" si="95"/>
        <v>C</v>
      </c>
      <c r="E106" s="142">
        <f t="shared" si="96"/>
        <v>0</v>
      </c>
      <c r="F106" s="143">
        <f t="shared" si="97"/>
        <v>0</v>
      </c>
      <c r="G106" s="143">
        <f t="shared" si="98"/>
        <v>0</v>
      </c>
      <c r="H106" s="144">
        <f t="shared" si="99"/>
        <v>0</v>
      </c>
      <c r="I106" s="144">
        <f t="shared" si="100"/>
        <v>0</v>
      </c>
      <c r="J106" s="157">
        <f t="shared" si="101"/>
        <v>0</v>
      </c>
      <c r="K106" s="158">
        <f t="shared" si="102"/>
        <v>0</v>
      </c>
      <c r="L106" s="159">
        <f t="shared" si="103"/>
        <v>0</v>
      </c>
      <c r="M106" s="158">
        <f t="shared" si="104"/>
        <v>0</v>
      </c>
      <c r="N106" s="144">
        <f t="shared" si="105"/>
        <v>0</v>
      </c>
      <c r="O106" s="146">
        <f t="shared" si="106"/>
        <v>0</v>
      </c>
      <c r="P106" s="147" t="str">
        <f t="shared" si="107"/>
        <v>C</v>
      </c>
      <c r="Q106" s="148">
        <f t="shared" si="108"/>
        <v>0</v>
      </c>
      <c r="R106" s="149" t="str">
        <f t="shared" si="109"/>
        <v>C</v>
      </c>
      <c r="S106" s="160">
        <f t="shared" si="110"/>
        <v>0</v>
      </c>
      <c r="T106" s="161">
        <f t="shared" si="111"/>
        <v>0</v>
      </c>
      <c r="U106" s="161">
        <f t="shared" si="112"/>
        <v>0</v>
      </c>
      <c r="V106" s="162">
        <f t="shared" si="113"/>
        <v>0</v>
      </c>
      <c r="W106" s="79">
        <f t="shared" si="114"/>
        <v>0</v>
      </c>
      <c r="Z106" s="151"/>
      <c r="AA106" s="151"/>
      <c r="AB106" s="151"/>
      <c r="AC106" s="151"/>
      <c r="AD106" s="151"/>
      <c r="AE106" s="151"/>
      <c r="AF106" s="151"/>
      <c r="AG106" s="151"/>
    </row>
    <row r="107" spans="1:33" ht="14.25" customHeight="1" x14ac:dyDescent="0.2">
      <c r="A107" s="208">
        <f t="shared" si="94"/>
        <v>0</v>
      </c>
      <c r="B107" s="209">
        <f t="shared" si="95"/>
        <v>0</v>
      </c>
      <c r="C107" s="210">
        <f t="shared" si="95"/>
        <v>0</v>
      </c>
      <c r="D107" s="211" t="str">
        <f t="shared" si="95"/>
        <v>C</v>
      </c>
      <c r="E107" s="232">
        <f t="shared" si="96"/>
        <v>0</v>
      </c>
      <c r="F107" s="233">
        <f t="shared" si="97"/>
        <v>0</v>
      </c>
      <c r="G107" s="233">
        <f t="shared" si="98"/>
        <v>0</v>
      </c>
      <c r="H107" s="234">
        <f t="shared" si="99"/>
        <v>0</v>
      </c>
      <c r="I107" s="234">
        <f t="shared" si="100"/>
        <v>0</v>
      </c>
      <c r="J107" s="235">
        <f t="shared" si="101"/>
        <v>0</v>
      </c>
      <c r="K107" s="236">
        <f t="shared" si="102"/>
        <v>0</v>
      </c>
      <c r="L107" s="237">
        <f t="shared" si="103"/>
        <v>0</v>
      </c>
      <c r="M107" s="236">
        <f t="shared" si="104"/>
        <v>0</v>
      </c>
      <c r="N107" s="234">
        <f t="shared" si="105"/>
        <v>0</v>
      </c>
      <c r="O107" s="238">
        <f t="shared" si="106"/>
        <v>0</v>
      </c>
      <c r="P107" s="239" t="str">
        <f t="shared" si="107"/>
        <v>C</v>
      </c>
      <c r="Q107" s="240">
        <f t="shared" si="108"/>
        <v>0</v>
      </c>
      <c r="R107" s="241" t="str">
        <f t="shared" si="109"/>
        <v>C</v>
      </c>
      <c r="S107" s="242">
        <f t="shared" si="110"/>
        <v>0</v>
      </c>
      <c r="T107" s="243">
        <f t="shared" si="111"/>
        <v>0</v>
      </c>
      <c r="U107" s="243">
        <f t="shared" si="112"/>
        <v>0</v>
      </c>
      <c r="V107" s="244">
        <f t="shared" si="113"/>
        <v>0</v>
      </c>
      <c r="W107" s="245">
        <f t="shared" si="114"/>
        <v>0</v>
      </c>
      <c r="Z107" s="151"/>
      <c r="AA107" s="151"/>
      <c r="AB107" s="151"/>
      <c r="AC107" s="151"/>
      <c r="AD107" s="151"/>
      <c r="AE107" s="151"/>
      <c r="AF107" s="151"/>
      <c r="AG107" s="151"/>
    </row>
    <row r="108" spans="1:33" ht="14.25" customHeight="1" x14ac:dyDescent="0.2">
      <c r="A108" s="36">
        <f t="shared" si="94"/>
        <v>0</v>
      </c>
      <c r="B108" s="37">
        <f t="shared" si="95"/>
        <v>0</v>
      </c>
      <c r="C108" s="118">
        <f t="shared" si="95"/>
        <v>0</v>
      </c>
      <c r="D108" s="38" t="str">
        <f t="shared" si="95"/>
        <v>C</v>
      </c>
      <c r="E108" s="142">
        <f t="shared" si="96"/>
        <v>0</v>
      </c>
      <c r="F108" s="143">
        <f t="shared" si="97"/>
        <v>0</v>
      </c>
      <c r="G108" s="143">
        <f t="shared" si="98"/>
        <v>0</v>
      </c>
      <c r="H108" s="144">
        <f t="shared" si="99"/>
        <v>0</v>
      </c>
      <c r="I108" s="144">
        <f t="shared" si="100"/>
        <v>0</v>
      </c>
      <c r="J108" s="157">
        <f t="shared" si="101"/>
        <v>0</v>
      </c>
      <c r="K108" s="158">
        <f t="shared" si="102"/>
        <v>0</v>
      </c>
      <c r="L108" s="159">
        <f t="shared" si="103"/>
        <v>0</v>
      </c>
      <c r="M108" s="158">
        <f t="shared" si="104"/>
        <v>0</v>
      </c>
      <c r="N108" s="144">
        <f t="shared" si="105"/>
        <v>0</v>
      </c>
      <c r="O108" s="146">
        <f t="shared" si="106"/>
        <v>0</v>
      </c>
      <c r="P108" s="147" t="str">
        <f t="shared" si="107"/>
        <v>C</v>
      </c>
      <c r="Q108" s="148">
        <f t="shared" si="108"/>
        <v>0</v>
      </c>
      <c r="R108" s="149" t="str">
        <f t="shared" si="109"/>
        <v>C</v>
      </c>
      <c r="S108" s="160">
        <f t="shared" si="110"/>
        <v>0</v>
      </c>
      <c r="T108" s="161">
        <f t="shared" si="111"/>
        <v>0</v>
      </c>
      <c r="U108" s="161">
        <f t="shared" si="112"/>
        <v>0</v>
      </c>
      <c r="V108" s="162">
        <f t="shared" si="113"/>
        <v>0</v>
      </c>
      <c r="W108" s="79">
        <f t="shared" si="114"/>
        <v>0</v>
      </c>
      <c r="Z108" s="151"/>
      <c r="AA108" s="151"/>
      <c r="AB108" s="151"/>
      <c r="AC108" s="151"/>
      <c r="AD108" s="151"/>
      <c r="AE108" s="151"/>
      <c r="AF108" s="151"/>
      <c r="AG108" s="151"/>
    </row>
    <row r="109" spans="1:33" ht="14.25" customHeight="1" x14ac:dyDescent="0.2">
      <c r="A109" s="208">
        <f t="shared" si="94"/>
        <v>0</v>
      </c>
      <c r="B109" s="209">
        <f t="shared" si="95"/>
        <v>0</v>
      </c>
      <c r="C109" s="210">
        <f t="shared" si="95"/>
        <v>0</v>
      </c>
      <c r="D109" s="211" t="str">
        <f t="shared" si="95"/>
        <v>C</v>
      </c>
      <c r="E109" s="232">
        <f t="shared" si="96"/>
        <v>0</v>
      </c>
      <c r="F109" s="233">
        <f t="shared" si="97"/>
        <v>0</v>
      </c>
      <c r="G109" s="233">
        <f t="shared" si="98"/>
        <v>0</v>
      </c>
      <c r="H109" s="234">
        <f t="shared" si="99"/>
        <v>0</v>
      </c>
      <c r="I109" s="234">
        <f t="shared" si="100"/>
        <v>0</v>
      </c>
      <c r="J109" s="235">
        <f t="shared" si="101"/>
        <v>0</v>
      </c>
      <c r="K109" s="236">
        <f t="shared" si="102"/>
        <v>0</v>
      </c>
      <c r="L109" s="237">
        <f t="shared" si="103"/>
        <v>0</v>
      </c>
      <c r="M109" s="236">
        <f t="shared" si="104"/>
        <v>0</v>
      </c>
      <c r="N109" s="234">
        <f t="shared" si="105"/>
        <v>0</v>
      </c>
      <c r="O109" s="238">
        <f t="shared" si="106"/>
        <v>0</v>
      </c>
      <c r="P109" s="239" t="str">
        <f t="shared" si="107"/>
        <v>C</v>
      </c>
      <c r="Q109" s="240">
        <f t="shared" si="108"/>
        <v>0</v>
      </c>
      <c r="R109" s="241" t="str">
        <f t="shared" si="109"/>
        <v>C</v>
      </c>
      <c r="S109" s="242">
        <f t="shared" si="110"/>
        <v>0</v>
      </c>
      <c r="T109" s="243">
        <f t="shared" si="111"/>
        <v>0</v>
      </c>
      <c r="U109" s="243">
        <f t="shared" si="112"/>
        <v>0</v>
      </c>
      <c r="V109" s="244">
        <f t="shared" si="113"/>
        <v>0</v>
      </c>
      <c r="W109" s="245">
        <f t="shared" si="114"/>
        <v>0</v>
      </c>
      <c r="Z109" s="151"/>
      <c r="AA109" s="151"/>
      <c r="AB109" s="151"/>
      <c r="AC109" s="151"/>
      <c r="AD109" s="151"/>
      <c r="AE109" s="151"/>
      <c r="AF109" s="151"/>
      <c r="AG109" s="151"/>
    </row>
    <row r="110" spans="1:33" ht="14.25" customHeight="1" x14ac:dyDescent="0.2">
      <c r="A110" s="36">
        <f t="shared" si="94"/>
        <v>0</v>
      </c>
      <c r="B110" s="37">
        <f t="shared" si="95"/>
        <v>0</v>
      </c>
      <c r="C110" s="118">
        <f t="shared" si="95"/>
        <v>0</v>
      </c>
      <c r="D110" s="38" t="str">
        <f t="shared" si="95"/>
        <v>C</v>
      </c>
      <c r="E110" s="142">
        <f t="shared" si="96"/>
        <v>0</v>
      </c>
      <c r="F110" s="143">
        <f t="shared" si="97"/>
        <v>0</v>
      </c>
      <c r="G110" s="143">
        <f t="shared" si="98"/>
        <v>0</v>
      </c>
      <c r="H110" s="144">
        <f t="shared" si="99"/>
        <v>0</v>
      </c>
      <c r="I110" s="144">
        <f t="shared" si="100"/>
        <v>0</v>
      </c>
      <c r="J110" s="157">
        <f t="shared" si="101"/>
        <v>0</v>
      </c>
      <c r="K110" s="158">
        <f t="shared" si="102"/>
        <v>0</v>
      </c>
      <c r="L110" s="159">
        <f t="shared" si="103"/>
        <v>0</v>
      </c>
      <c r="M110" s="158">
        <f t="shared" si="104"/>
        <v>0</v>
      </c>
      <c r="N110" s="144">
        <f t="shared" si="105"/>
        <v>0</v>
      </c>
      <c r="O110" s="146">
        <f t="shared" si="106"/>
        <v>0</v>
      </c>
      <c r="P110" s="147" t="str">
        <f t="shared" si="107"/>
        <v>C</v>
      </c>
      <c r="Q110" s="148">
        <f t="shared" si="108"/>
        <v>0</v>
      </c>
      <c r="R110" s="149" t="str">
        <f t="shared" si="109"/>
        <v>C</v>
      </c>
      <c r="S110" s="160">
        <f t="shared" si="110"/>
        <v>0</v>
      </c>
      <c r="T110" s="161">
        <f t="shared" si="111"/>
        <v>0</v>
      </c>
      <c r="U110" s="161">
        <f t="shared" si="112"/>
        <v>0</v>
      </c>
      <c r="V110" s="162">
        <f t="shared" si="113"/>
        <v>0</v>
      </c>
      <c r="W110" s="79">
        <f t="shared" si="114"/>
        <v>0</v>
      </c>
      <c r="Z110" s="151"/>
      <c r="AA110" s="151"/>
      <c r="AB110" s="151"/>
      <c r="AC110" s="151"/>
      <c r="AD110" s="151"/>
      <c r="AE110" s="151"/>
      <c r="AF110" s="151"/>
      <c r="AG110" s="151"/>
    </row>
    <row r="111" spans="1:33" ht="14.25" customHeight="1" x14ac:dyDescent="0.2">
      <c r="A111" s="208">
        <f t="shared" si="94"/>
        <v>0</v>
      </c>
      <c r="B111" s="209">
        <f t="shared" si="95"/>
        <v>0</v>
      </c>
      <c r="C111" s="210">
        <f t="shared" si="95"/>
        <v>0</v>
      </c>
      <c r="D111" s="211" t="str">
        <f t="shared" si="95"/>
        <v>C</v>
      </c>
      <c r="E111" s="232">
        <f t="shared" si="96"/>
        <v>0</v>
      </c>
      <c r="F111" s="233">
        <f t="shared" si="97"/>
        <v>0</v>
      </c>
      <c r="G111" s="233">
        <f t="shared" si="98"/>
        <v>0</v>
      </c>
      <c r="H111" s="234">
        <f t="shared" si="99"/>
        <v>0</v>
      </c>
      <c r="I111" s="234">
        <f t="shared" si="100"/>
        <v>0</v>
      </c>
      <c r="J111" s="235">
        <f t="shared" si="101"/>
        <v>0</v>
      </c>
      <c r="K111" s="236">
        <f t="shared" si="102"/>
        <v>0</v>
      </c>
      <c r="L111" s="237">
        <f t="shared" si="103"/>
        <v>0</v>
      </c>
      <c r="M111" s="236">
        <f t="shared" si="104"/>
        <v>0</v>
      </c>
      <c r="N111" s="234">
        <f t="shared" si="105"/>
        <v>0</v>
      </c>
      <c r="O111" s="238">
        <f t="shared" si="106"/>
        <v>0</v>
      </c>
      <c r="P111" s="239" t="str">
        <f t="shared" si="107"/>
        <v>C</v>
      </c>
      <c r="Q111" s="240">
        <f t="shared" si="108"/>
        <v>0</v>
      </c>
      <c r="R111" s="241" t="str">
        <f t="shared" si="109"/>
        <v>C</v>
      </c>
      <c r="S111" s="242">
        <f t="shared" si="110"/>
        <v>0</v>
      </c>
      <c r="T111" s="243">
        <f t="shared" si="111"/>
        <v>0</v>
      </c>
      <c r="U111" s="243">
        <f t="shared" si="112"/>
        <v>0</v>
      </c>
      <c r="V111" s="244">
        <f t="shared" si="113"/>
        <v>0</v>
      </c>
      <c r="W111" s="245">
        <f t="shared" si="114"/>
        <v>0</v>
      </c>
      <c r="Z111" s="151"/>
      <c r="AA111" s="151"/>
      <c r="AB111" s="151"/>
      <c r="AC111" s="151"/>
      <c r="AD111" s="151"/>
      <c r="AE111" s="151"/>
      <c r="AF111" s="151"/>
      <c r="AG111" s="151"/>
    </row>
    <row r="112" spans="1:33" ht="14.25" customHeight="1" x14ac:dyDescent="0.2">
      <c r="A112" s="36">
        <f t="shared" si="94"/>
        <v>0</v>
      </c>
      <c r="B112" s="37">
        <f t="shared" si="95"/>
        <v>0</v>
      </c>
      <c r="C112" s="118">
        <f t="shared" si="95"/>
        <v>0</v>
      </c>
      <c r="D112" s="38" t="str">
        <f t="shared" si="95"/>
        <v>C</v>
      </c>
      <c r="E112" s="142">
        <f t="shared" si="96"/>
        <v>0</v>
      </c>
      <c r="F112" s="143">
        <f t="shared" si="97"/>
        <v>0</v>
      </c>
      <c r="G112" s="143">
        <f t="shared" si="98"/>
        <v>0</v>
      </c>
      <c r="H112" s="144">
        <f t="shared" si="99"/>
        <v>0</v>
      </c>
      <c r="I112" s="144">
        <f t="shared" si="100"/>
        <v>0</v>
      </c>
      <c r="J112" s="157">
        <f t="shared" si="101"/>
        <v>0</v>
      </c>
      <c r="K112" s="158">
        <f t="shared" si="102"/>
        <v>0</v>
      </c>
      <c r="L112" s="159">
        <f t="shared" si="103"/>
        <v>0</v>
      </c>
      <c r="M112" s="158">
        <f t="shared" si="104"/>
        <v>0</v>
      </c>
      <c r="N112" s="144">
        <f t="shared" si="105"/>
        <v>0</v>
      </c>
      <c r="O112" s="146">
        <f t="shared" si="106"/>
        <v>0</v>
      </c>
      <c r="P112" s="147" t="str">
        <f t="shared" si="107"/>
        <v>C</v>
      </c>
      <c r="Q112" s="148">
        <f t="shared" si="108"/>
        <v>0</v>
      </c>
      <c r="R112" s="149" t="str">
        <f t="shared" si="109"/>
        <v>C</v>
      </c>
      <c r="S112" s="160">
        <f t="shared" si="110"/>
        <v>0</v>
      </c>
      <c r="T112" s="161">
        <f t="shared" si="111"/>
        <v>0</v>
      </c>
      <c r="U112" s="161">
        <f t="shared" si="112"/>
        <v>0</v>
      </c>
      <c r="V112" s="162">
        <f t="shared" si="113"/>
        <v>0</v>
      </c>
      <c r="W112" s="79">
        <f t="shared" si="114"/>
        <v>0</v>
      </c>
      <c r="Z112" s="151"/>
      <c r="AA112" s="151"/>
      <c r="AB112" s="151"/>
      <c r="AC112" s="151"/>
      <c r="AD112" s="151"/>
      <c r="AE112" s="151"/>
      <c r="AF112" s="151"/>
      <c r="AG112" s="151"/>
    </row>
    <row r="113" spans="1:33" ht="14.25" customHeight="1" x14ac:dyDescent="0.2">
      <c r="A113" s="208">
        <f t="shared" si="94"/>
        <v>0</v>
      </c>
      <c r="B113" s="209">
        <f t="shared" si="95"/>
        <v>0</v>
      </c>
      <c r="C113" s="210">
        <f t="shared" si="95"/>
        <v>0</v>
      </c>
      <c r="D113" s="211" t="str">
        <f t="shared" si="95"/>
        <v>C</v>
      </c>
      <c r="E113" s="232">
        <f t="shared" si="96"/>
        <v>0</v>
      </c>
      <c r="F113" s="233">
        <f t="shared" si="97"/>
        <v>0</v>
      </c>
      <c r="G113" s="233">
        <f t="shared" si="98"/>
        <v>0</v>
      </c>
      <c r="H113" s="234">
        <f t="shared" si="99"/>
        <v>0</v>
      </c>
      <c r="I113" s="234">
        <f t="shared" si="100"/>
        <v>0</v>
      </c>
      <c r="J113" s="235">
        <f t="shared" si="101"/>
        <v>0</v>
      </c>
      <c r="K113" s="236">
        <f t="shared" si="102"/>
        <v>0</v>
      </c>
      <c r="L113" s="237">
        <f t="shared" si="103"/>
        <v>0</v>
      </c>
      <c r="M113" s="236">
        <f t="shared" si="104"/>
        <v>0</v>
      </c>
      <c r="N113" s="234">
        <f t="shared" si="105"/>
        <v>0</v>
      </c>
      <c r="O113" s="238">
        <f t="shared" si="106"/>
        <v>0</v>
      </c>
      <c r="P113" s="239" t="str">
        <f t="shared" si="107"/>
        <v>C</v>
      </c>
      <c r="Q113" s="240">
        <f t="shared" si="108"/>
        <v>0</v>
      </c>
      <c r="R113" s="241" t="str">
        <f t="shared" si="109"/>
        <v>C</v>
      </c>
      <c r="S113" s="242">
        <f t="shared" si="110"/>
        <v>0</v>
      </c>
      <c r="T113" s="243">
        <f t="shared" si="111"/>
        <v>0</v>
      </c>
      <c r="U113" s="243">
        <f t="shared" si="112"/>
        <v>0</v>
      </c>
      <c r="V113" s="244">
        <f t="shared" si="113"/>
        <v>0</v>
      </c>
      <c r="W113" s="245">
        <f t="shared" si="114"/>
        <v>0</v>
      </c>
      <c r="Z113" s="151"/>
      <c r="AA113" s="151"/>
      <c r="AB113" s="151"/>
      <c r="AC113" s="151"/>
      <c r="AD113" s="151"/>
      <c r="AE113" s="151"/>
      <c r="AF113" s="151"/>
      <c r="AG113" s="151"/>
    </row>
    <row r="114" spans="1:33" ht="14.25" customHeight="1" x14ac:dyDescent="0.2">
      <c r="A114" s="36">
        <f t="shared" si="94"/>
        <v>0</v>
      </c>
      <c r="B114" s="37">
        <f t="shared" si="95"/>
        <v>0</v>
      </c>
      <c r="C114" s="118">
        <f t="shared" si="95"/>
        <v>0</v>
      </c>
      <c r="D114" s="38" t="str">
        <f t="shared" si="95"/>
        <v>C</v>
      </c>
      <c r="E114" s="142">
        <f t="shared" si="96"/>
        <v>0</v>
      </c>
      <c r="F114" s="143">
        <f t="shared" si="97"/>
        <v>0</v>
      </c>
      <c r="G114" s="143">
        <f t="shared" si="98"/>
        <v>0</v>
      </c>
      <c r="H114" s="144">
        <f t="shared" si="99"/>
        <v>0</v>
      </c>
      <c r="I114" s="144">
        <f t="shared" si="100"/>
        <v>0</v>
      </c>
      <c r="J114" s="157">
        <f t="shared" si="101"/>
        <v>0</v>
      </c>
      <c r="K114" s="158">
        <f t="shared" si="102"/>
        <v>0</v>
      </c>
      <c r="L114" s="159">
        <f t="shared" si="103"/>
        <v>0</v>
      </c>
      <c r="M114" s="158">
        <f t="shared" si="104"/>
        <v>0</v>
      </c>
      <c r="N114" s="144">
        <f t="shared" si="105"/>
        <v>0</v>
      </c>
      <c r="O114" s="146">
        <f t="shared" si="106"/>
        <v>0</v>
      </c>
      <c r="P114" s="147" t="str">
        <f t="shared" si="107"/>
        <v>C</v>
      </c>
      <c r="Q114" s="148">
        <f t="shared" si="108"/>
        <v>0</v>
      </c>
      <c r="R114" s="149" t="str">
        <f t="shared" si="109"/>
        <v>C</v>
      </c>
      <c r="S114" s="160">
        <f t="shared" si="110"/>
        <v>0</v>
      </c>
      <c r="T114" s="161">
        <f t="shared" si="111"/>
        <v>0</v>
      </c>
      <c r="U114" s="161">
        <f t="shared" si="112"/>
        <v>0</v>
      </c>
      <c r="V114" s="162">
        <f t="shared" si="113"/>
        <v>0</v>
      </c>
      <c r="W114" s="79">
        <f t="shared" si="114"/>
        <v>0</v>
      </c>
      <c r="Z114" s="151"/>
      <c r="AA114" s="151"/>
      <c r="AB114" s="151"/>
      <c r="AC114" s="151"/>
      <c r="AD114" s="151"/>
      <c r="AE114" s="151"/>
      <c r="AF114" s="151"/>
      <c r="AG114" s="151"/>
    </row>
    <row r="115" spans="1:33" ht="14.25" customHeight="1" x14ac:dyDescent="0.2">
      <c r="A115" s="208">
        <f t="shared" si="94"/>
        <v>0</v>
      </c>
      <c r="B115" s="209">
        <f t="shared" si="95"/>
        <v>0</v>
      </c>
      <c r="C115" s="210">
        <f t="shared" si="95"/>
        <v>0</v>
      </c>
      <c r="D115" s="211" t="str">
        <f t="shared" si="95"/>
        <v>C</v>
      </c>
      <c r="E115" s="232">
        <f t="shared" si="96"/>
        <v>0</v>
      </c>
      <c r="F115" s="233">
        <f t="shared" si="97"/>
        <v>0</v>
      </c>
      <c r="G115" s="233">
        <f t="shared" si="98"/>
        <v>0</v>
      </c>
      <c r="H115" s="234">
        <f t="shared" si="99"/>
        <v>0</v>
      </c>
      <c r="I115" s="234">
        <f t="shared" si="100"/>
        <v>0</v>
      </c>
      <c r="J115" s="235">
        <f t="shared" si="101"/>
        <v>0</v>
      </c>
      <c r="K115" s="236">
        <f t="shared" si="102"/>
        <v>0</v>
      </c>
      <c r="L115" s="237">
        <f t="shared" si="103"/>
        <v>0</v>
      </c>
      <c r="M115" s="236">
        <f t="shared" si="104"/>
        <v>0</v>
      </c>
      <c r="N115" s="234">
        <f t="shared" si="105"/>
        <v>0</v>
      </c>
      <c r="O115" s="238">
        <f t="shared" si="106"/>
        <v>0</v>
      </c>
      <c r="P115" s="239" t="str">
        <f t="shared" si="107"/>
        <v>C</v>
      </c>
      <c r="Q115" s="240">
        <f t="shared" si="108"/>
        <v>0</v>
      </c>
      <c r="R115" s="241" t="str">
        <f t="shared" si="109"/>
        <v>C</v>
      </c>
      <c r="S115" s="242">
        <f t="shared" si="110"/>
        <v>0</v>
      </c>
      <c r="T115" s="243">
        <f t="shared" si="111"/>
        <v>0</v>
      </c>
      <c r="U115" s="243">
        <f t="shared" si="112"/>
        <v>0</v>
      </c>
      <c r="V115" s="244">
        <f t="shared" si="113"/>
        <v>0</v>
      </c>
      <c r="W115" s="245">
        <f t="shared" si="114"/>
        <v>0</v>
      </c>
      <c r="Z115" s="151"/>
      <c r="AA115" s="151"/>
      <c r="AB115" s="151"/>
      <c r="AC115" s="151"/>
      <c r="AD115" s="151"/>
      <c r="AE115" s="151"/>
      <c r="AF115" s="151"/>
      <c r="AG115" s="151"/>
    </row>
    <row r="116" spans="1:33" ht="14.25" customHeight="1" x14ac:dyDescent="0.2">
      <c r="A116" s="36">
        <f t="shared" si="94"/>
        <v>0</v>
      </c>
      <c r="B116" s="37">
        <f t="shared" si="95"/>
        <v>0</v>
      </c>
      <c r="C116" s="118">
        <f t="shared" si="95"/>
        <v>0</v>
      </c>
      <c r="D116" s="38" t="str">
        <f t="shared" si="95"/>
        <v>C</v>
      </c>
      <c r="E116" s="142">
        <f t="shared" si="96"/>
        <v>0</v>
      </c>
      <c r="F116" s="143">
        <f t="shared" si="97"/>
        <v>0</v>
      </c>
      <c r="G116" s="143">
        <f t="shared" si="98"/>
        <v>0</v>
      </c>
      <c r="H116" s="144">
        <f t="shared" si="99"/>
        <v>0</v>
      </c>
      <c r="I116" s="144">
        <f t="shared" si="100"/>
        <v>0</v>
      </c>
      <c r="J116" s="157">
        <f t="shared" si="101"/>
        <v>0</v>
      </c>
      <c r="K116" s="158">
        <f t="shared" si="102"/>
        <v>0</v>
      </c>
      <c r="L116" s="159">
        <f t="shared" si="103"/>
        <v>0</v>
      </c>
      <c r="M116" s="158">
        <f t="shared" si="104"/>
        <v>0</v>
      </c>
      <c r="N116" s="144">
        <f t="shared" si="105"/>
        <v>0</v>
      </c>
      <c r="O116" s="146">
        <f t="shared" si="106"/>
        <v>0</v>
      </c>
      <c r="P116" s="147" t="str">
        <f t="shared" si="107"/>
        <v>C</v>
      </c>
      <c r="Q116" s="148">
        <f t="shared" si="108"/>
        <v>0</v>
      </c>
      <c r="R116" s="149" t="str">
        <f t="shared" si="109"/>
        <v>C</v>
      </c>
      <c r="S116" s="160">
        <f t="shared" si="110"/>
        <v>0</v>
      </c>
      <c r="T116" s="161">
        <f t="shared" si="111"/>
        <v>0</v>
      </c>
      <c r="U116" s="161">
        <f t="shared" si="112"/>
        <v>0</v>
      </c>
      <c r="V116" s="162">
        <f t="shared" si="113"/>
        <v>0</v>
      </c>
      <c r="W116" s="79">
        <f t="shared" si="114"/>
        <v>0</v>
      </c>
      <c r="Z116" s="151"/>
      <c r="AA116" s="151"/>
      <c r="AB116" s="151"/>
      <c r="AC116" s="151"/>
      <c r="AD116" s="151"/>
      <c r="AE116" s="151"/>
      <c r="AF116" s="151"/>
      <c r="AG116" s="151"/>
    </row>
    <row r="117" spans="1:33" ht="14.25" customHeight="1" x14ac:dyDescent="0.2">
      <c r="A117" s="208">
        <f t="shared" si="94"/>
        <v>0</v>
      </c>
      <c r="B117" s="209">
        <f t="shared" si="95"/>
        <v>0</v>
      </c>
      <c r="C117" s="210">
        <f t="shared" si="95"/>
        <v>0</v>
      </c>
      <c r="D117" s="211" t="str">
        <f t="shared" si="95"/>
        <v>C</v>
      </c>
      <c r="E117" s="232">
        <f t="shared" si="96"/>
        <v>0</v>
      </c>
      <c r="F117" s="233">
        <f t="shared" si="97"/>
        <v>0</v>
      </c>
      <c r="G117" s="233">
        <f t="shared" si="98"/>
        <v>0</v>
      </c>
      <c r="H117" s="234">
        <f t="shared" si="99"/>
        <v>0</v>
      </c>
      <c r="I117" s="234">
        <f t="shared" si="100"/>
        <v>0</v>
      </c>
      <c r="J117" s="235">
        <f t="shared" si="101"/>
        <v>0</v>
      </c>
      <c r="K117" s="236">
        <f t="shared" si="102"/>
        <v>0</v>
      </c>
      <c r="L117" s="237">
        <f t="shared" si="103"/>
        <v>0</v>
      </c>
      <c r="M117" s="236">
        <f t="shared" si="104"/>
        <v>0</v>
      </c>
      <c r="N117" s="234">
        <f t="shared" si="105"/>
        <v>0</v>
      </c>
      <c r="O117" s="238">
        <f t="shared" si="106"/>
        <v>0</v>
      </c>
      <c r="P117" s="239" t="str">
        <f t="shared" si="107"/>
        <v>C</v>
      </c>
      <c r="Q117" s="240">
        <f t="shared" si="108"/>
        <v>0</v>
      </c>
      <c r="R117" s="241" t="str">
        <f t="shared" si="109"/>
        <v>C</v>
      </c>
      <c r="S117" s="242">
        <f t="shared" si="110"/>
        <v>0</v>
      </c>
      <c r="T117" s="243">
        <f t="shared" si="111"/>
        <v>0</v>
      </c>
      <c r="U117" s="243">
        <f t="shared" si="112"/>
        <v>0</v>
      </c>
      <c r="V117" s="244">
        <f t="shared" si="113"/>
        <v>0</v>
      </c>
      <c r="W117" s="245">
        <f t="shared" si="114"/>
        <v>0</v>
      </c>
      <c r="Z117" s="151"/>
      <c r="AA117" s="151"/>
      <c r="AB117" s="151"/>
      <c r="AC117" s="151"/>
      <c r="AD117" s="151"/>
      <c r="AE117" s="151"/>
      <c r="AF117" s="151"/>
      <c r="AG117" s="151"/>
    </row>
    <row r="118" spans="1:33" ht="14.25" customHeight="1" x14ac:dyDescent="0.2">
      <c r="A118" s="36">
        <f t="shared" si="94"/>
        <v>0</v>
      </c>
      <c r="B118" s="37">
        <f t="shared" si="95"/>
        <v>0</v>
      </c>
      <c r="C118" s="118">
        <f t="shared" si="95"/>
        <v>0</v>
      </c>
      <c r="D118" s="38" t="str">
        <f t="shared" si="95"/>
        <v>C</v>
      </c>
      <c r="E118" s="142">
        <f t="shared" si="96"/>
        <v>0</v>
      </c>
      <c r="F118" s="143">
        <f t="shared" si="97"/>
        <v>0</v>
      </c>
      <c r="G118" s="143">
        <f t="shared" si="98"/>
        <v>0</v>
      </c>
      <c r="H118" s="144">
        <f t="shared" si="99"/>
        <v>0</v>
      </c>
      <c r="I118" s="144">
        <f t="shared" si="100"/>
        <v>0</v>
      </c>
      <c r="J118" s="157">
        <f t="shared" si="101"/>
        <v>0</v>
      </c>
      <c r="K118" s="158">
        <f t="shared" si="102"/>
        <v>0</v>
      </c>
      <c r="L118" s="159">
        <f t="shared" si="103"/>
        <v>0</v>
      </c>
      <c r="M118" s="158">
        <f t="shared" si="104"/>
        <v>0</v>
      </c>
      <c r="N118" s="144">
        <f t="shared" si="105"/>
        <v>0</v>
      </c>
      <c r="O118" s="146">
        <f t="shared" si="106"/>
        <v>0</v>
      </c>
      <c r="P118" s="147" t="str">
        <f t="shared" si="107"/>
        <v>C</v>
      </c>
      <c r="Q118" s="148">
        <f t="shared" si="108"/>
        <v>0</v>
      </c>
      <c r="R118" s="149" t="str">
        <f t="shared" si="109"/>
        <v>C</v>
      </c>
      <c r="S118" s="160">
        <f t="shared" si="110"/>
        <v>0</v>
      </c>
      <c r="T118" s="161">
        <f t="shared" si="111"/>
        <v>0</v>
      </c>
      <c r="U118" s="161">
        <f t="shared" si="112"/>
        <v>0</v>
      </c>
      <c r="V118" s="162">
        <f t="shared" si="113"/>
        <v>0</v>
      </c>
      <c r="W118" s="79">
        <f t="shared" si="114"/>
        <v>0</v>
      </c>
      <c r="Z118" s="151"/>
      <c r="AA118" s="151"/>
      <c r="AB118" s="151"/>
      <c r="AC118" s="151"/>
      <c r="AD118" s="151"/>
      <c r="AE118" s="151"/>
      <c r="AF118" s="151"/>
      <c r="AG118" s="151"/>
    </row>
    <row r="119" spans="1:33" ht="14.25" customHeight="1" x14ac:dyDescent="0.2">
      <c r="A119" s="208">
        <f t="shared" si="94"/>
        <v>0</v>
      </c>
      <c r="B119" s="209">
        <f t="shared" si="95"/>
        <v>0</v>
      </c>
      <c r="C119" s="210">
        <f t="shared" si="95"/>
        <v>0</v>
      </c>
      <c r="D119" s="211" t="str">
        <f t="shared" si="95"/>
        <v>C</v>
      </c>
      <c r="E119" s="232">
        <f t="shared" si="96"/>
        <v>0</v>
      </c>
      <c r="F119" s="233">
        <f t="shared" si="97"/>
        <v>0</v>
      </c>
      <c r="G119" s="233">
        <f t="shared" si="98"/>
        <v>0</v>
      </c>
      <c r="H119" s="234">
        <f t="shared" si="99"/>
        <v>0</v>
      </c>
      <c r="I119" s="234">
        <f t="shared" si="100"/>
        <v>0</v>
      </c>
      <c r="J119" s="235">
        <f t="shared" si="101"/>
        <v>0</v>
      </c>
      <c r="K119" s="236">
        <f t="shared" si="102"/>
        <v>0</v>
      </c>
      <c r="L119" s="237">
        <f t="shared" si="103"/>
        <v>0</v>
      </c>
      <c r="M119" s="236">
        <f t="shared" si="104"/>
        <v>0</v>
      </c>
      <c r="N119" s="234">
        <f t="shared" si="105"/>
        <v>0</v>
      </c>
      <c r="O119" s="238">
        <f t="shared" si="106"/>
        <v>0</v>
      </c>
      <c r="P119" s="239" t="str">
        <f t="shared" si="107"/>
        <v>C</v>
      </c>
      <c r="Q119" s="240">
        <f t="shared" si="108"/>
        <v>0</v>
      </c>
      <c r="R119" s="241" t="str">
        <f t="shared" si="109"/>
        <v>C</v>
      </c>
      <c r="S119" s="242">
        <f t="shared" si="110"/>
        <v>0</v>
      </c>
      <c r="T119" s="243">
        <f t="shared" si="111"/>
        <v>0</v>
      </c>
      <c r="U119" s="243">
        <f t="shared" si="112"/>
        <v>0</v>
      </c>
      <c r="V119" s="244">
        <f t="shared" si="113"/>
        <v>0</v>
      </c>
      <c r="W119" s="245">
        <f t="shared" si="114"/>
        <v>0</v>
      </c>
      <c r="Z119" s="151"/>
      <c r="AA119" s="151"/>
      <c r="AB119" s="151"/>
      <c r="AC119" s="151"/>
      <c r="AD119" s="151"/>
      <c r="AE119" s="151"/>
      <c r="AF119" s="151"/>
      <c r="AG119" s="151"/>
    </row>
    <row r="120" spans="1:33" ht="14.25" customHeight="1" x14ac:dyDescent="0.2">
      <c r="A120" s="36">
        <f t="shared" si="94"/>
        <v>0</v>
      </c>
      <c r="B120" s="37">
        <f t="shared" si="95"/>
        <v>0</v>
      </c>
      <c r="C120" s="118">
        <f t="shared" si="95"/>
        <v>0</v>
      </c>
      <c r="D120" s="38" t="str">
        <f t="shared" si="95"/>
        <v>C</v>
      </c>
      <c r="E120" s="142">
        <f t="shared" si="96"/>
        <v>0</v>
      </c>
      <c r="F120" s="143">
        <f t="shared" si="97"/>
        <v>0</v>
      </c>
      <c r="G120" s="143">
        <f t="shared" si="98"/>
        <v>0</v>
      </c>
      <c r="H120" s="144">
        <f t="shared" si="99"/>
        <v>0</v>
      </c>
      <c r="I120" s="144">
        <f t="shared" si="100"/>
        <v>0</v>
      </c>
      <c r="J120" s="157">
        <f t="shared" si="101"/>
        <v>0</v>
      </c>
      <c r="K120" s="158">
        <f t="shared" si="102"/>
        <v>0</v>
      </c>
      <c r="L120" s="159">
        <f t="shared" si="103"/>
        <v>0</v>
      </c>
      <c r="M120" s="158">
        <f t="shared" si="104"/>
        <v>0</v>
      </c>
      <c r="N120" s="144">
        <f t="shared" si="105"/>
        <v>0</v>
      </c>
      <c r="O120" s="146">
        <f t="shared" si="106"/>
        <v>0</v>
      </c>
      <c r="P120" s="147" t="str">
        <f t="shared" si="107"/>
        <v>C</v>
      </c>
      <c r="Q120" s="148">
        <f t="shared" si="108"/>
        <v>0</v>
      </c>
      <c r="R120" s="149" t="str">
        <f t="shared" si="109"/>
        <v>C</v>
      </c>
      <c r="S120" s="160">
        <f t="shared" si="110"/>
        <v>0</v>
      </c>
      <c r="T120" s="161">
        <f t="shared" si="111"/>
        <v>0</v>
      </c>
      <c r="U120" s="161">
        <f t="shared" si="112"/>
        <v>0</v>
      </c>
      <c r="V120" s="162">
        <f t="shared" si="113"/>
        <v>0</v>
      </c>
      <c r="W120" s="79">
        <f t="shared" si="114"/>
        <v>0</v>
      </c>
      <c r="Z120" s="151"/>
      <c r="AA120" s="151"/>
      <c r="AB120" s="151"/>
      <c r="AC120" s="151"/>
      <c r="AD120" s="151"/>
      <c r="AE120" s="151"/>
      <c r="AF120" s="151"/>
      <c r="AG120" s="151"/>
    </row>
    <row r="121" spans="1:33" ht="14.25" customHeight="1" x14ac:dyDescent="0.2">
      <c r="A121" s="208">
        <f t="shared" si="94"/>
        <v>0</v>
      </c>
      <c r="B121" s="209">
        <f t="shared" si="95"/>
        <v>0</v>
      </c>
      <c r="C121" s="210">
        <f t="shared" si="95"/>
        <v>0</v>
      </c>
      <c r="D121" s="211" t="str">
        <f t="shared" si="95"/>
        <v>C</v>
      </c>
      <c r="E121" s="232">
        <f t="shared" si="96"/>
        <v>0</v>
      </c>
      <c r="F121" s="233">
        <f t="shared" si="97"/>
        <v>0</v>
      </c>
      <c r="G121" s="233">
        <f t="shared" si="98"/>
        <v>0</v>
      </c>
      <c r="H121" s="234">
        <f t="shared" si="99"/>
        <v>0</v>
      </c>
      <c r="I121" s="234">
        <f t="shared" si="100"/>
        <v>0</v>
      </c>
      <c r="J121" s="235">
        <f t="shared" si="101"/>
        <v>0</v>
      </c>
      <c r="K121" s="236">
        <f t="shared" si="102"/>
        <v>0</v>
      </c>
      <c r="L121" s="237">
        <f t="shared" si="103"/>
        <v>0</v>
      </c>
      <c r="M121" s="236">
        <f t="shared" si="104"/>
        <v>0</v>
      </c>
      <c r="N121" s="234">
        <f t="shared" si="105"/>
        <v>0</v>
      </c>
      <c r="O121" s="238">
        <f t="shared" si="106"/>
        <v>0</v>
      </c>
      <c r="P121" s="239" t="str">
        <f t="shared" si="107"/>
        <v>C</v>
      </c>
      <c r="Q121" s="240">
        <f t="shared" si="108"/>
        <v>0</v>
      </c>
      <c r="R121" s="241" t="str">
        <f t="shared" si="109"/>
        <v>C</v>
      </c>
      <c r="S121" s="242">
        <f t="shared" si="110"/>
        <v>0</v>
      </c>
      <c r="T121" s="243">
        <f t="shared" si="111"/>
        <v>0</v>
      </c>
      <c r="U121" s="243">
        <f t="shared" si="112"/>
        <v>0</v>
      </c>
      <c r="V121" s="244">
        <f t="shared" si="113"/>
        <v>0</v>
      </c>
      <c r="W121" s="245">
        <f t="shared" si="114"/>
        <v>0</v>
      </c>
      <c r="Z121" s="151"/>
      <c r="AA121" s="151"/>
      <c r="AB121" s="151"/>
      <c r="AC121" s="151"/>
      <c r="AD121" s="151"/>
      <c r="AE121" s="151"/>
      <c r="AF121" s="151"/>
      <c r="AG121" s="151"/>
    </row>
    <row r="122" spans="1:33" ht="14.25" customHeight="1" x14ac:dyDescent="0.2">
      <c r="A122" s="36">
        <f t="shared" si="94"/>
        <v>0</v>
      </c>
      <c r="B122" s="37">
        <f t="shared" si="95"/>
        <v>0</v>
      </c>
      <c r="C122" s="118">
        <f t="shared" si="95"/>
        <v>0</v>
      </c>
      <c r="D122" s="38" t="str">
        <f t="shared" si="95"/>
        <v>C</v>
      </c>
      <c r="E122" s="142">
        <f t="shared" si="96"/>
        <v>0</v>
      </c>
      <c r="F122" s="143">
        <f t="shared" si="97"/>
        <v>0</v>
      </c>
      <c r="G122" s="143">
        <f t="shared" si="98"/>
        <v>0</v>
      </c>
      <c r="H122" s="144">
        <f t="shared" si="99"/>
        <v>0</v>
      </c>
      <c r="I122" s="144">
        <f t="shared" si="100"/>
        <v>0</v>
      </c>
      <c r="J122" s="157">
        <f t="shared" si="101"/>
        <v>0</v>
      </c>
      <c r="K122" s="158">
        <f t="shared" si="102"/>
        <v>0</v>
      </c>
      <c r="L122" s="159">
        <f t="shared" si="103"/>
        <v>0</v>
      </c>
      <c r="M122" s="158">
        <f t="shared" si="104"/>
        <v>0</v>
      </c>
      <c r="N122" s="144">
        <f t="shared" si="105"/>
        <v>0</v>
      </c>
      <c r="O122" s="146">
        <f t="shared" si="106"/>
        <v>0</v>
      </c>
      <c r="P122" s="147" t="str">
        <f t="shared" si="107"/>
        <v>C</v>
      </c>
      <c r="Q122" s="148">
        <f t="shared" si="108"/>
        <v>0</v>
      </c>
      <c r="R122" s="149" t="str">
        <f t="shared" si="109"/>
        <v>C</v>
      </c>
      <c r="S122" s="160">
        <f t="shared" si="110"/>
        <v>0</v>
      </c>
      <c r="T122" s="161">
        <f t="shared" si="111"/>
        <v>0</v>
      </c>
      <c r="U122" s="161">
        <f t="shared" si="112"/>
        <v>0</v>
      </c>
      <c r="V122" s="162">
        <f t="shared" si="113"/>
        <v>0</v>
      </c>
      <c r="W122" s="79">
        <f t="shared" si="114"/>
        <v>0</v>
      </c>
    </row>
    <row r="123" spans="1:33" ht="14.25" customHeight="1" x14ac:dyDescent="0.2">
      <c r="A123" s="208">
        <f t="shared" si="94"/>
        <v>0</v>
      </c>
      <c r="B123" s="209">
        <f t="shared" si="95"/>
        <v>0</v>
      </c>
      <c r="C123" s="210">
        <f t="shared" si="95"/>
        <v>0</v>
      </c>
      <c r="D123" s="211" t="str">
        <f t="shared" si="95"/>
        <v>C</v>
      </c>
      <c r="E123" s="232">
        <f t="shared" si="96"/>
        <v>0</v>
      </c>
      <c r="F123" s="233">
        <f t="shared" si="97"/>
        <v>0</v>
      </c>
      <c r="G123" s="233">
        <f t="shared" si="98"/>
        <v>0</v>
      </c>
      <c r="H123" s="234">
        <f t="shared" si="99"/>
        <v>0</v>
      </c>
      <c r="I123" s="234">
        <f t="shared" si="100"/>
        <v>0</v>
      </c>
      <c r="J123" s="235">
        <f t="shared" si="101"/>
        <v>0</v>
      </c>
      <c r="K123" s="236">
        <f t="shared" si="102"/>
        <v>0</v>
      </c>
      <c r="L123" s="237">
        <f t="shared" si="103"/>
        <v>0</v>
      </c>
      <c r="M123" s="236">
        <f t="shared" si="104"/>
        <v>0</v>
      </c>
      <c r="N123" s="234">
        <f t="shared" si="105"/>
        <v>0</v>
      </c>
      <c r="O123" s="238">
        <f t="shared" si="106"/>
        <v>0</v>
      </c>
      <c r="P123" s="239" t="str">
        <f t="shared" si="107"/>
        <v>C</v>
      </c>
      <c r="Q123" s="240">
        <f t="shared" si="108"/>
        <v>0</v>
      </c>
      <c r="R123" s="241" t="str">
        <f t="shared" si="109"/>
        <v>C</v>
      </c>
      <c r="S123" s="242">
        <f t="shared" si="110"/>
        <v>0</v>
      </c>
      <c r="T123" s="243">
        <f t="shared" si="111"/>
        <v>0</v>
      </c>
      <c r="U123" s="243">
        <f t="shared" si="112"/>
        <v>0</v>
      </c>
      <c r="V123" s="244">
        <f t="shared" si="113"/>
        <v>0</v>
      </c>
      <c r="W123" s="245">
        <f t="shared" si="114"/>
        <v>0</v>
      </c>
    </row>
    <row r="124" spans="1:33" ht="14.25" customHeight="1" x14ac:dyDescent="0.2">
      <c r="A124" s="36">
        <f t="shared" si="94"/>
        <v>0</v>
      </c>
      <c r="B124" s="37">
        <f t="shared" si="95"/>
        <v>0</v>
      </c>
      <c r="C124" s="118">
        <f t="shared" si="95"/>
        <v>0</v>
      </c>
      <c r="D124" s="38" t="str">
        <f t="shared" si="95"/>
        <v>C</v>
      </c>
      <c r="E124" s="142">
        <f t="shared" si="96"/>
        <v>0</v>
      </c>
      <c r="F124" s="143">
        <f t="shared" si="97"/>
        <v>0</v>
      </c>
      <c r="G124" s="143">
        <f t="shared" si="98"/>
        <v>0</v>
      </c>
      <c r="H124" s="144">
        <f t="shared" si="99"/>
        <v>0</v>
      </c>
      <c r="I124" s="144">
        <f t="shared" si="100"/>
        <v>0</v>
      </c>
      <c r="J124" s="157">
        <f t="shared" si="101"/>
        <v>0</v>
      </c>
      <c r="K124" s="158">
        <f t="shared" si="102"/>
        <v>0</v>
      </c>
      <c r="L124" s="159">
        <f t="shared" si="103"/>
        <v>0</v>
      </c>
      <c r="M124" s="158">
        <f t="shared" si="104"/>
        <v>0</v>
      </c>
      <c r="N124" s="144">
        <f t="shared" si="105"/>
        <v>0</v>
      </c>
      <c r="O124" s="146">
        <f t="shared" si="106"/>
        <v>0</v>
      </c>
      <c r="P124" s="147" t="str">
        <f t="shared" si="107"/>
        <v>C</v>
      </c>
      <c r="Q124" s="148">
        <f t="shared" si="108"/>
        <v>0</v>
      </c>
      <c r="R124" s="149" t="str">
        <f t="shared" si="109"/>
        <v>C</v>
      </c>
      <c r="S124" s="160">
        <f t="shared" si="110"/>
        <v>0</v>
      </c>
      <c r="T124" s="161">
        <f t="shared" si="111"/>
        <v>0</v>
      </c>
      <c r="U124" s="161">
        <f t="shared" si="112"/>
        <v>0</v>
      </c>
      <c r="V124" s="162">
        <f t="shared" si="113"/>
        <v>0</v>
      </c>
      <c r="W124" s="79">
        <f t="shared" si="114"/>
        <v>0</v>
      </c>
    </row>
    <row r="125" spans="1:33" ht="14.25" customHeight="1" x14ac:dyDescent="0.2">
      <c r="A125" s="208">
        <f t="shared" si="94"/>
        <v>0</v>
      </c>
      <c r="B125" s="209">
        <f t="shared" si="95"/>
        <v>0</v>
      </c>
      <c r="C125" s="210">
        <f t="shared" si="95"/>
        <v>0</v>
      </c>
      <c r="D125" s="211" t="str">
        <f t="shared" si="95"/>
        <v>C</v>
      </c>
      <c r="E125" s="232">
        <f t="shared" si="96"/>
        <v>0</v>
      </c>
      <c r="F125" s="233">
        <f t="shared" si="97"/>
        <v>0</v>
      </c>
      <c r="G125" s="233">
        <f t="shared" si="98"/>
        <v>0</v>
      </c>
      <c r="H125" s="234">
        <f t="shared" si="99"/>
        <v>0</v>
      </c>
      <c r="I125" s="234">
        <f t="shared" si="100"/>
        <v>0</v>
      </c>
      <c r="J125" s="235">
        <f t="shared" si="101"/>
        <v>0</v>
      </c>
      <c r="K125" s="236">
        <f t="shared" si="102"/>
        <v>0</v>
      </c>
      <c r="L125" s="237">
        <f t="shared" si="103"/>
        <v>0</v>
      </c>
      <c r="M125" s="236">
        <f t="shared" si="104"/>
        <v>0</v>
      </c>
      <c r="N125" s="234">
        <f t="shared" si="105"/>
        <v>0</v>
      </c>
      <c r="O125" s="238">
        <f t="shared" si="106"/>
        <v>0</v>
      </c>
      <c r="P125" s="239" t="str">
        <f t="shared" si="107"/>
        <v>C</v>
      </c>
      <c r="Q125" s="240">
        <f t="shared" si="108"/>
        <v>0</v>
      </c>
      <c r="R125" s="241" t="str">
        <f t="shared" si="109"/>
        <v>C</v>
      </c>
      <c r="S125" s="242">
        <f t="shared" si="110"/>
        <v>0</v>
      </c>
      <c r="T125" s="243">
        <f t="shared" si="111"/>
        <v>0</v>
      </c>
      <c r="U125" s="243">
        <f t="shared" si="112"/>
        <v>0</v>
      </c>
      <c r="V125" s="244">
        <f t="shared" si="113"/>
        <v>0</v>
      </c>
      <c r="W125" s="245">
        <f t="shared" si="114"/>
        <v>0</v>
      </c>
    </row>
    <row r="126" spans="1:33" ht="14.25" customHeight="1" x14ac:dyDescent="0.2">
      <c r="A126" s="36">
        <f t="shared" si="94"/>
        <v>0</v>
      </c>
      <c r="B126" s="37">
        <f t="shared" si="95"/>
        <v>0</v>
      </c>
      <c r="C126" s="118">
        <f t="shared" si="95"/>
        <v>0</v>
      </c>
      <c r="D126" s="38" t="str">
        <f t="shared" si="95"/>
        <v>C</v>
      </c>
      <c r="E126" s="142">
        <f t="shared" si="96"/>
        <v>0</v>
      </c>
      <c r="F126" s="143">
        <f t="shared" si="97"/>
        <v>0</v>
      </c>
      <c r="G126" s="143">
        <f t="shared" si="98"/>
        <v>0</v>
      </c>
      <c r="H126" s="144">
        <f t="shared" si="99"/>
        <v>0</v>
      </c>
      <c r="I126" s="144">
        <f t="shared" si="100"/>
        <v>0</v>
      </c>
      <c r="J126" s="157">
        <f t="shared" si="101"/>
        <v>0</v>
      </c>
      <c r="K126" s="158">
        <f t="shared" si="102"/>
        <v>0</v>
      </c>
      <c r="L126" s="159">
        <f t="shared" si="103"/>
        <v>0</v>
      </c>
      <c r="M126" s="158">
        <f t="shared" si="104"/>
        <v>0</v>
      </c>
      <c r="N126" s="144">
        <f t="shared" si="105"/>
        <v>0</v>
      </c>
      <c r="O126" s="146">
        <f t="shared" si="106"/>
        <v>0</v>
      </c>
      <c r="P126" s="147" t="str">
        <f t="shared" si="107"/>
        <v>C</v>
      </c>
      <c r="Q126" s="148">
        <f t="shared" si="108"/>
        <v>0</v>
      </c>
      <c r="R126" s="149" t="str">
        <f t="shared" si="109"/>
        <v>C</v>
      </c>
      <c r="S126" s="160">
        <f t="shared" si="110"/>
        <v>0</v>
      </c>
      <c r="T126" s="161">
        <f t="shared" si="111"/>
        <v>0</v>
      </c>
      <c r="U126" s="161">
        <f t="shared" si="112"/>
        <v>0</v>
      </c>
      <c r="V126" s="162">
        <f t="shared" si="113"/>
        <v>0</v>
      </c>
      <c r="W126" s="79">
        <f t="shared" si="114"/>
        <v>0</v>
      </c>
    </row>
    <row r="127" spans="1:33" ht="14.25" customHeight="1" x14ac:dyDescent="0.2">
      <c r="A127" s="208">
        <f t="shared" si="94"/>
        <v>0</v>
      </c>
      <c r="B127" s="209">
        <f t="shared" si="95"/>
        <v>0</v>
      </c>
      <c r="C127" s="210">
        <f t="shared" si="95"/>
        <v>0</v>
      </c>
      <c r="D127" s="211" t="str">
        <f t="shared" si="95"/>
        <v>C</v>
      </c>
      <c r="E127" s="232">
        <f t="shared" si="96"/>
        <v>0</v>
      </c>
      <c r="F127" s="233">
        <f t="shared" si="97"/>
        <v>0</v>
      </c>
      <c r="G127" s="233">
        <f t="shared" si="98"/>
        <v>0</v>
      </c>
      <c r="H127" s="234">
        <f t="shared" si="99"/>
        <v>0</v>
      </c>
      <c r="I127" s="234">
        <f t="shared" si="100"/>
        <v>0</v>
      </c>
      <c r="J127" s="235">
        <f t="shared" si="101"/>
        <v>0</v>
      </c>
      <c r="K127" s="236">
        <f t="shared" si="102"/>
        <v>0</v>
      </c>
      <c r="L127" s="237">
        <f t="shared" si="103"/>
        <v>0</v>
      </c>
      <c r="M127" s="236">
        <f t="shared" si="104"/>
        <v>0</v>
      </c>
      <c r="N127" s="234">
        <f t="shared" si="105"/>
        <v>0</v>
      </c>
      <c r="O127" s="238">
        <f t="shared" si="106"/>
        <v>0</v>
      </c>
      <c r="P127" s="239" t="str">
        <f t="shared" si="107"/>
        <v>C</v>
      </c>
      <c r="Q127" s="240">
        <f t="shared" si="108"/>
        <v>0</v>
      </c>
      <c r="R127" s="241" t="str">
        <f t="shared" si="109"/>
        <v>C</v>
      </c>
      <c r="S127" s="242">
        <f t="shared" si="110"/>
        <v>0</v>
      </c>
      <c r="T127" s="243">
        <f t="shared" si="111"/>
        <v>0</v>
      </c>
      <c r="U127" s="243">
        <f t="shared" si="112"/>
        <v>0</v>
      </c>
      <c r="V127" s="244">
        <f t="shared" si="113"/>
        <v>0</v>
      </c>
      <c r="W127" s="245">
        <f t="shared" si="114"/>
        <v>0</v>
      </c>
    </row>
    <row r="128" spans="1:33" ht="14.25" customHeight="1" x14ac:dyDescent="0.2">
      <c r="A128" s="36">
        <f t="shared" si="94"/>
        <v>0</v>
      </c>
      <c r="B128" s="37">
        <f t="shared" si="95"/>
        <v>0</v>
      </c>
      <c r="C128" s="118">
        <f t="shared" si="95"/>
        <v>0</v>
      </c>
      <c r="D128" s="38" t="str">
        <f t="shared" si="95"/>
        <v>C</v>
      </c>
      <c r="E128" s="142">
        <f t="shared" si="96"/>
        <v>0</v>
      </c>
      <c r="F128" s="143">
        <f t="shared" si="97"/>
        <v>0</v>
      </c>
      <c r="G128" s="143">
        <f t="shared" si="98"/>
        <v>0</v>
      </c>
      <c r="H128" s="144">
        <f t="shared" si="99"/>
        <v>0</v>
      </c>
      <c r="I128" s="144">
        <f t="shared" si="100"/>
        <v>0</v>
      </c>
      <c r="J128" s="157">
        <f t="shared" si="101"/>
        <v>0</v>
      </c>
      <c r="K128" s="158">
        <f t="shared" si="102"/>
        <v>0</v>
      </c>
      <c r="L128" s="159">
        <f t="shared" si="103"/>
        <v>0</v>
      </c>
      <c r="M128" s="158">
        <f t="shared" si="104"/>
        <v>0</v>
      </c>
      <c r="N128" s="144">
        <f t="shared" si="105"/>
        <v>0</v>
      </c>
      <c r="O128" s="146">
        <f t="shared" si="106"/>
        <v>0</v>
      </c>
      <c r="P128" s="147" t="str">
        <f t="shared" si="107"/>
        <v>C</v>
      </c>
      <c r="Q128" s="148">
        <f t="shared" si="108"/>
        <v>0</v>
      </c>
      <c r="R128" s="149" t="str">
        <f t="shared" si="109"/>
        <v>C</v>
      </c>
      <c r="S128" s="160">
        <f t="shared" si="110"/>
        <v>0</v>
      </c>
      <c r="T128" s="161">
        <f t="shared" si="111"/>
        <v>0</v>
      </c>
      <c r="U128" s="161">
        <f t="shared" si="112"/>
        <v>0</v>
      </c>
      <c r="V128" s="162">
        <f t="shared" si="113"/>
        <v>0</v>
      </c>
      <c r="W128" s="79">
        <f t="shared" si="114"/>
        <v>0</v>
      </c>
    </row>
    <row r="129" spans="1:25" ht="14.25" customHeight="1" x14ac:dyDescent="0.2">
      <c r="A129" s="208">
        <f t="shared" si="94"/>
        <v>0</v>
      </c>
      <c r="B129" s="209">
        <f t="shared" si="95"/>
        <v>0</v>
      </c>
      <c r="C129" s="210">
        <f t="shared" si="95"/>
        <v>0</v>
      </c>
      <c r="D129" s="211" t="str">
        <f t="shared" si="95"/>
        <v>C</v>
      </c>
      <c r="E129" s="232">
        <f t="shared" si="96"/>
        <v>0</v>
      </c>
      <c r="F129" s="233">
        <f t="shared" si="97"/>
        <v>0</v>
      </c>
      <c r="G129" s="233">
        <f t="shared" si="98"/>
        <v>0</v>
      </c>
      <c r="H129" s="234">
        <f t="shared" si="99"/>
        <v>0</v>
      </c>
      <c r="I129" s="234">
        <f t="shared" si="100"/>
        <v>0</v>
      </c>
      <c r="J129" s="235">
        <f t="shared" si="101"/>
        <v>0</v>
      </c>
      <c r="K129" s="236">
        <f t="shared" si="102"/>
        <v>0</v>
      </c>
      <c r="L129" s="237">
        <f t="shared" si="103"/>
        <v>0</v>
      </c>
      <c r="M129" s="236">
        <f t="shared" si="104"/>
        <v>0</v>
      </c>
      <c r="N129" s="234">
        <f t="shared" si="105"/>
        <v>0</v>
      </c>
      <c r="O129" s="238">
        <f t="shared" si="106"/>
        <v>0</v>
      </c>
      <c r="P129" s="239" t="str">
        <f t="shared" si="107"/>
        <v>C</v>
      </c>
      <c r="Q129" s="240">
        <f t="shared" si="108"/>
        <v>0</v>
      </c>
      <c r="R129" s="241" t="str">
        <f t="shared" si="109"/>
        <v>C</v>
      </c>
      <c r="S129" s="242">
        <f t="shared" si="110"/>
        <v>0</v>
      </c>
      <c r="T129" s="243">
        <f t="shared" si="111"/>
        <v>0</v>
      </c>
      <c r="U129" s="243">
        <f t="shared" si="112"/>
        <v>0</v>
      </c>
      <c r="V129" s="244">
        <f t="shared" si="113"/>
        <v>0</v>
      </c>
      <c r="W129" s="245">
        <f t="shared" si="114"/>
        <v>0</v>
      </c>
    </row>
    <row r="130" spans="1:25" ht="14.25" customHeight="1" x14ac:dyDescent="0.2">
      <c r="A130" s="36">
        <f t="shared" si="94"/>
        <v>0</v>
      </c>
      <c r="B130" s="37">
        <f t="shared" si="95"/>
        <v>0</v>
      </c>
      <c r="C130" s="118">
        <f t="shared" si="95"/>
        <v>0</v>
      </c>
      <c r="D130" s="38" t="str">
        <f t="shared" si="95"/>
        <v>C</v>
      </c>
      <c r="E130" s="142">
        <f t="shared" si="96"/>
        <v>0</v>
      </c>
      <c r="F130" s="143">
        <f t="shared" si="97"/>
        <v>0</v>
      </c>
      <c r="G130" s="143">
        <f t="shared" si="98"/>
        <v>0</v>
      </c>
      <c r="H130" s="144">
        <f t="shared" si="99"/>
        <v>0</v>
      </c>
      <c r="I130" s="144">
        <f t="shared" si="100"/>
        <v>0</v>
      </c>
      <c r="J130" s="157">
        <f t="shared" si="101"/>
        <v>0</v>
      </c>
      <c r="K130" s="158">
        <f t="shared" si="102"/>
        <v>0</v>
      </c>
      <c r="L130" s="159">
        <f t="shared" si="103"/>
        <v>0</v>
      </c>
      <c r="M130" s="158">
        <f t="shared" si="104"/>
        <v>0</v>
      </c>
      <c r="N130" s="144">
        <f t="shared" si="105"/>
        <v>0</v>
      </c>
      <c r="O130" s="146">
        <f t="shared" si="106"/>
        <v>0</v>
      </c>
      <c r="P130" s="147" t="str">
        <f t="shared" si="107"/>
        <v>C</v>
      </c>
      <c r="Q130" s="148">
        <f t="shared" si="108"/>
        <v>0</v>
      </c>
      <c r="R130" s="149" t="str">
        <f t="shared" si="109"/>
        <v>C</v>
      </c>
      <c r="S130" s="160">
        <f t="shared" si="110"/>
        <v>0</v>
      </c>
      <c r="T130" s="161">
        <f t="shared" si="111"/>
        <v>0</v>
      </c>
      <c r="U130" s="161">
        <f t="shared" si="112"/>
        <v>0</v>
      </c>
      <c r="V130" s="162">
        <f t="shared" si="113"/>
        <v>0</v>
      </c>
      <c r="W130" s="79">
        <f t="shared" si="114"/>
        <v>0</v>
      </c>
    </row>
    <row r="131" spans="1:25" ht="14.25" customHeight="1" thickBot="1" x14ac:dyDescent="0.25">
      <c r="A131" s="208">
        <f t="shared" si="94"/>
        <v>0</v>
      </c>
      <c r="B131" s="246">
        <f t="shared" si="95"/>
        <v>0</v>
      </c>
      <c r="C131" s="247">
        <f t="shared" si="95"/>
        <v>0</v>
      </c>
      <c r="D131" s="248" t="str">
        <f t="shared" si="95"/>
        <v>C</v>
      </c>
      <c r="E131" s="232">
        <f t="shared" si="96"/>
        <v>0</v>
      </c>
      <c r="F131" s="233">
        <f t="shared" si="97"/>
        <v>0</v>
      </c>
      <c r="G131" s="233">
        <f t="shared" si="98"/>
        <v>0</v>
      </c>
      <c r="H131" s="234">
        <f t="shared" si="99"/>
        <v>0</v>
      </c>
      <c r="I131" s="234">
        <f t="shared" si="100"/>
        <v>0</v>
      </c>
      <c r="J131" s="235">
        <f t="shared" si="101"/>
        <v>0</v>
      </c>
      <c r="K131" s="236">
        <f t="shared" si="102"/>
        <v>0</v>
      </c>
      <c r="L131" s="237">
        <f t="shared" si="103"/>
        <v>0</v>
      </c>
      <c r="M131" s="236">
        <f t="shared" si="104"/>
        <v>0</v>
      </c>
      <c r="N131" s="234">
        <f t="shared" si="105"/>
        <v>0</v>
      </c>
      <c r="O131" s="238">
        <f t="shared" si="106"/>
        <v>0</v>
      </c>
      <c r="P131" s="239" t="str">
        <f t="shared" si="107"/>
        <v>C</v>
      </c>
      <c r="Q131" s="240">
        <f t="shared" si="108"/>
        <v>0</v>
      </c>
      <c r="R131" s="241" t="str">
        <f t="shared" si="109"/>
        <v>C</v>
      </c>
      <c r="S131" s="242">
        <f t="shared" si="110"/>
        <v>0</v>
      </c>
      <c r="T131" s="243">
        <f t="shared" si="111"/>
        <v>0</v>
      </c>
      <c r="U131" s="243">
        <f t="shared" si="112"/>
        <v>0</v>
      </c>
      <c r="V131" s="244">
        <f t="shared" si="113"/>
        <v>0</v>
      </c>
      <c r="W131" s="245">
        <f t="shared" si="114"/>
        <v>0</v>
      </c>
    </row>
    <row r="132" spans="1:25" ht="14.25" customHeight="1" thickBot="1" x14ac:dyDescent="0.25">
      <c r="A132" s="263" t="s">
        <v>71</v>
      </c>
      <c r="B132" s="264"/>
      <c r="C132" s="42"/>
      <c r="D132" s="43"/>
      <c r="E132" s="173" t="e">
        <f>E66</f>
        <v>#DIV/0!</v>
      </c>
      <c r="F132" s="174" t="e">
        <f t="shared" ref="F132:N132" si="115">F66</f>
        <v>#DIV/0!</v>
      </c>
      <c r="G132" s="174" t="e">
        <f t="shared" si="115"/>
        <v>#DIV/0!</v>
      </c>
      <c r="H132" s="174" t="e">
        <f t="shared" si="115"/>
        <v>#DIV/0!</v>
      </c>
      <c r="I132" s="175" t="e">
        <f t="shared" si="115"/>
        <v>#DIV/0!</v>
      </c>
      <c r="J132" s="176" t="e">
        <f t="shared" si="115"/>
        <v>#DIV/0!</v>
      </c>
      <c r="K132" s="173" t="e">
        <f t="shared" si="115"/>
        <v>#DIV/0!</v>
      </c>
      <c r="L132" s="177" t="e">
        <f t="shared" si="115"/>
        <v>#DIV/0!</v>
      </c>
      <c r="M132" s="173" t="e">
        <f t="shared" si="115"/>
        <v>#DIV/0!</v>
      </c>
      <c r="N132" s="177" t="e">
        <f t="shared" si="115"/>
        <v>#DIV/0!</v>
      </c>
      <c r="O132" s="178" t="e">
        <f>O66</f>
        <v>#DIV/0!</v>
      </c>
      <c r="P132" s="179"/>
      <c r="Q132" s="179" t="e">
        <f>Q66</f>
        <v>#DIV/0!</v>
      </c>
      <c r="R132" s="180"/>
      <c r="S132" s="178" t="e">
        <f>S66</f>
        <v>#DIV/0!</v>
      </c>
      <c r="T132" s="179" t="e">
        <f t="shared" ref="T132:W132" si="116">T66</f>
        <v>#DIV/0!</v>
      </c>
      <c r="U132" s="179" t="e">
        <f t="shared" si="116"/>
        <v>#DIV/0!</v>
      </c>
      <c r="V132" s="180" t="e">
        <f t="shared" si="116"/>
        <v>#DIV/0!</v>
      </c>
      <c r="W132" s="181" t="e">
        <f t="shared" si="116"/>
        <v>#DIV/0!</v>
      </c>
    </row>
    <row r="133" spans="1:25" ht="13.8" thickBot="1" x14ac:dyDescent="0.25">
      <c r="A133" s="263" t="s">
        <v>95</v>
      </c>
      <c r="B133" s="265"/>
      <c r="C133" s="67"/>
      <c r="D133" s="119"/>
      <c r="E133" s="172">
        <f>E67</f>
        <v>86.4</v>
      </c>
      <c r="F133" s="169">
        <f>F67</f>
        <v>84.4</v>
      </c>
      <c r="G133" s="169">
        <f>G67</f>
        <v>80.3</v>
      </c>
      <c r="H133" s="169">
        <f>H67</f>
        <v>80.7</v>
      </c>
      <c r="I133" s="182">
        <f>I67</f>
        <v>84.6</v>
      </c>
      <c r="J133" s="184">
        <f>J67</f>
        <v>83.7</v>
      </c>
      <c r="K133" s="172">
        <f>K67</f>
        <v>64.3</v>
      </c>
      <c r="L133" s="182">
        <f>L67</f>
        <v>67</v>
      </c>
      <c r="M133" s="168">
        <f>M67</f>
        <v>45.2</v>
      </c>
      <c r="N133" s="184">
        <f>N67</f>
        <v>74.400000000000006</v>
      </c>
      <c r="O133" s="172">
        <f>O67</f>
        <v>83.9</v>
      </c>
      <c r="P133" s="169"/>
      <c r="Q133" s="169">
        <f>Q67</f>
        <v>67</v>
      </c>
      <c r="R133" s="182"/>
      <c r="S133" s="168">
        <f>S67</f>
        <v>83.9</v>
      </c>
      <c r="T133" s="168">
        <f>T67</f>
        <v>83.7</v>
      </c>
      <c r="U133" s="168">
        <f>U67</f>
        <v>65.7</v>
      </c>
      <c r="V133" s="184">
        <f>V67</f>
        <v>62.7</v>
      </c>
      <c r="W133" s="183">
        <f>W67</f>
        <v>72.099999999999994</v>
      </c>
    </row>
    <row r="134" spans="1:25" ht="13.8" thickBot="1" x14ac:dyDescent="0.25">
      <c r="A134" s="263" t="s">
        <v>106</v>
      </c>
      <c r="B134" s="265"/>
      <c r="C134" s="116"/>
      <c r="D134" s="117"/>
      <c r="E134" s="408" t="e">
        <f>E66-E67</f>
        <v>#DIV/0!</v>
      </c>
      <c r="F134" s="409" t="e">
        <f t="shared" ref="F134:W134" si="117">F66-F67</f>
        <v>#DIV/0!</v>
      </c>
      <c r="G134" s="409" t="e">
        <f t="shared" si="117"/>
        <v>#DIV/0!</v>
      </c>
      <c r="H134" s="409" t="e">
        <f t="shared" si="117"/>
        <v>#DIV/0!</v>
      </c>
      <c r="I134" s="410" t="e">
        <f t="shared" si="117"/>
        <v>#DIV/0!</v>
      </c>
      <c r="J134" s="412" t="e">
        <f t="shared" si="117"/>
        <v>#DIV/0!</v>
      </c>
      <c r="K134" s="408" t="e">
        <f t="shared" si="117"/>
        <v>#DIV/0!</v>
      </c>
      <c r="L134" s="410" t="e">
        <f t="shared" si="117"/>
        <v>#DIV/0!</v>
      </c>
      <c r="M134" s="408" t="e">
        <f t="shared" si="117"/>
        <v>#DIV/0!</v>
      </c>
      <c r="N134" s="410" t="e">
        <f t="shared" si="117"/>
        <v>#DIV/0!</v>
      </c>
      <c r="O134" s="408" t="e">
        <f t="shared" si="117"/>
        <v>#DIV/0!</v>
      </c>
      <c r="P134" s="409"/>
      <c r="Q134" s="409" t="e">
        <f t="shared" si="117"/>
        <v>#DIV/0!</v>
      </c>
      <c r="R134" s="410"/>
      <c r="S134" s="408" t="e">
        <f t="shared" si="117"/>
        <v>#DIV/0!</v>
      </c>
      <c r="T134" s="409" t="e">
        <f t="shared" si="117"/>
        <v>#DIV/0!</v>
      </c>
      <c r="U134" s="409" t="e">
        <f t="shared" si="117"/>
        <v>#DIV/0!</v>
      </c>
      <c r="V134" s="410" t="e">
        <f t="shared" si="117"/>
        <v>#DIV/0!</v>
      </c>
      <c r="W134" s="413" t="e">
        <f t="shared" si="117"/>
        <v>#DIV/0!</v>
      </c>
    </row>
    <row r="135" spans="1:25" x14ac:dyDescent="0.2">
      <c r="C135" s="262" t="s">
        <v>108</v>
      </c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128"/>
    </row>
    <row r="137" spans="1:25" ht="6.75" customHeight="1" x14ac:dyDescent="0.2"/>
    <row r="139" spans="1:25" x14ac:dyDescent="0.2"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75"/>
    </row>
  </sheetData>
  <mergeCells count="82">
    <mergeCell ref="A65:B65"/>
    <mergeCell ref="A66:B66"/>
    <mergeCell ref="C14:C22"/>
    <mergeCell ref="D13:D22"/>
    <mergeCell ref="B13:B23"/>
    <mergeCell ref="A13:A23"/>
    <mergeCell ref="C70:O72"/>
    <mergeCell ref="P74:W75"/>
    <mergeCell ref="P76:W77"/>
    <mergeCell ref="R13:R22"/>
    <mergeCell ref="E18:E22"/>
    <mergeCell ref="Q14:Q22"/>
    <mergeCell ref="V13:V22"/>
    <mergeCell ref="J14:J17"/>
    <mergeCell ref="E14:I17"/>
    <mergeCell ref="F18:F22"/>
    <mergeCell ref="H18:H22"/>
    <mergeCell ref="S13:S22"/>
    <mergeCell ref="T13:T22"/>
    <mergeCell ref="O14:O22"/>
    <mergeCell ref="W13:W22"/>
    <mergeCell ref="G18:G22"/>
    <mergeCell ref="P6:W7"/>
    <mergeCell ref="C139:X139"/>
    <mergeCell ref="AJ24:AM25"/>
    <mergeCell ref="X13:X22"/>
    <mergeCell ref="P78:W79"/>
    <mergeCell ref="AA17:AF22"/>
    <mergeCell ref="C2:O4"/>
    <mergeCell ref="U13:U22"/>
    <mergeCell ref="M18:M22"/>
    <mergeCell ref="K14:L17"/>
    <mergeCell ref="J18:J22"/>
    <mergeCell ref="K18:K22"/>
    <mergeCell ref="N18:N22"/>
    <mergeCell ref="M14:N17"/>
    <mergeCell ref="J13:N13"/>
    <mergeCell ref="P13:P22"/>
    <mergeCell ref="E13:I13"/>
    <mergeCell ref="L18:L22"/>
    <mergeCell ref="P10:W11"/>
    <mergeCell ref="P8:W9"/>
    <mergeCell ref="J86:J90"/>
    <mergeCell ref="D8:O10"/>
    <mergeCell ref="I18:I22"/>
    <mergeCell ref="X64:X67"/>
    <mergeCell ref="A132:B132"/>
    <mergeCell ref="C76:O78"/>
    <mergeCell ref="V81:V90"/>
    <mergeCell ref="W81:W90"/>
    <mergeCell ref="C82:C90"/>
    <mergeCell ref="E82:I85"/>
    <mergeCell ref="J82:J85"/>
    <mergeCell ref="K82:L85"/>
    <mergeCell ref="M82:N85"/>
    <mergeCell ref="O82:O90"/>
    <mergeCell ref="Q82:Q90"/>
    <mergeCell ref="E86:E90"/>
    <mergeCell ref="F86:F90"/>
    <mergeCell ref="P81:P90"/>
    <mergeCell ref="R81:R90"/>
    <mergeCell ref="S81:S90"/>
    <mergeCell ref="T81:T90"/>
    <mergeCell ref="A67:B67"/>
    <mergeCell ref="A64:B64"/>
    <mergeCell ref="U81:U90"/>
    <mergeCell ref="A81:A91"/>
    <mergeCell ref="B81:B91"/>
    <mergeCell ref="D81:D90"/>
    <mergeCell ref="E81:I81"/>
    <mergeCell ref="J81:N81"/>
    <mergeCell ref="L86:L90"/>
    <mergeCell ref="M86:M90"/>
    <mergeCell ref="N86:N90"/>
    <mergeCell ref="G86:G90"/>
    <mergeCell ref="H86:H90"/>
    <mergeCell ref="I86:I90"/>
    <mergeCell ref="AJ3:AO13"/>
    <mergeCell ref="K86:K90"/>
    <mergeCell ref="C135:X135"/>
    <mergeCell ref="A133:B133"/>
    <mergeCell ref="A134:B134"/>
  </mergeCells>
  <phoneticPr fontId="1"/>
  <pageMargins left="0.31496062992125984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39"/>
  <sheetViews>
    <sheetView view="pageLayout" topLeftCell="A130" zoomScale="115" zoomScaleNormal="115" zoomScalePageLayoutView="115" workbookViewId="0">
      <selection activeCell="T134" sqref="T134"/>
    </sheetView>
  </sheetViews>
  <sheetFormatPr defaultRowHeight="13.2" x14ac:dyDescent="0.2"/>
  <cols>
    <col min="1" max="1" width="3.109375" customWidth="1"/>
    <col min="2" max="2" width="12.44140625" customWidth="1"/>
    <col min="3" max="3" width="4.44140625" customWidth="1"/>
    <col min="4" max="4" width="2.6640625" customWidth="1"/>
    <col min="5" max="14" width="3.33203125" customWidth="1"/>
    <col min="15" max="15" width="4.6640625" customWidth="1"/>
    <col min="16" max="16" width="2.33203125" customWidth="1"/>
    <col min="17" max="17" width="4.109375" customWidth="1"/>
    <col min="18" max="18" width="2.44140625" customWidth="1"/>
    <col min="19" max="22" width="3.6640625" customWidth="1"/>
    <col min="23" max="24" width="4.33203125" style="75" customWidth="1"/>
    <col min="25" max="25" width="6.44140625" customWidth="1"/>
    <col min="26" max="26" width="10.44140625" customWidth="1"/>
    <col min="27" max="27" width="10" customWidth="1"/>
    <col min="28" max="28" width="14.44140625" customWidth="1"/>
    <col min="29" max="29" width="10.109375" customWidth="1"/>
    <col min="30" max="30" width="12.109375" customWidth="1"/>
    <col min="34" max="34" width="6.33203125" customWidth="1"/>
    <col min="35" max="35" width="6.21875" customWidth="1"/>
    <col min="36" max="36" width="5.33203125" customWidth="1"/>
    <col min="37" max="37" width="12.77734375" customWidth="1"/>
    <col min="38" max="38" width="6.21875" style="75" customWidth="1"/>
    <col min="39" max="39" width="7.21875" style="75" customWidth="1"/>
    <col min="40" max="40" width="3.44140625" style="75" customWidth="1"/>
  </cols>
  <sheetData>
    <row r="1" spans="1:41" ht="7.5" customHeight="1" x14ac:dyDescent="0.2">
      <c r="AJ1" s="151"/>
      <c r="AK1" s="151"/>
      <c r="AL1" s="151"/>
      <c r="AM1" s="151"/>
      <c r="AN1" s="151"/>
    </row>
    <row r="2" spans="1:41" ht="7.5" customHeight="1" x14ac:dyDescent="0.2">
      <c r="B2" s="27" t="s">
        <v>21</v>
      </c>
      <c r="C2" s="336" t="s">
        <v>26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AJ2" s="151"/>
      <c r="AK2" s="151"/>
      <c r="AL2" s="151"/>
      <c r="AM2" s="151"/>
      <c r="AN2" s="151"/>
    </row>
    <row r="3" spans="1:41" ht="7.5" customHeight="1" x14ac:dyDescent="0.2">
      <c r="B3" s="27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AJ3" s="258" t="s">
        <v>102</v>
      </c>
      <c r="AK3" s="258"/>
      <c r="AL3" s="258"/>
      <c r="AM3" s="258"/>
      <c r="AN3" s="258"/>
      <c r="AO3" s="258"/>
    </row>
    <row r="4" spans="1:41" ht="7.5" customHeight="1" x14ac:dyDescent="0.2">
      <c r="B4" s="27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AJ4" s="258"/>
      <c r="AK4" s="258"/>
      <c r="AL4" s="258"/>
      <c r="AM4" s="258"/>
      <c r="AN4" s="258"/>
      <c r="AO4" s="258"/>
    </row>
    <row r="5" spans="1:41" ht="7.5" customHeight="1" x14ac:dyDescent="0.2">
      <c r="AJ5" s="258"/>
      <c r="AK5" s="258"/>
      <c r="AL5" s="258"/>
      <c r="AM5" s="258"/>
      <c r="AN5" s="258"/>
      <c r="AO5" s="258"/>
    </row>
    <row r="6" spans="1:41" ht="7.5" customHeight="1" x14ac:dyDescent="0.2">
      <c r="Q6" s="381" t="s">
        <v>25</v>
      </c>
      <c r="R6" s="381"/>
      <c r="S6" s="381"/>
      <c r="T6" s="381"/>
      <c r="U6" s="381"/>
      <c r="V6" s="381"/>
      <c r="W6" s="381"/>
      <c r="X6" s="80"/>
      <c r="AJ6" s="258"/>
      <c r="AK6" s="258"/>
      <c r="AL6" s="258"/>
      <c r="AM6" s="258"/>
      <c r="AN6" s="258"/>
      <c r="AO6" s="258"/>
    </row>
    <row r="7" spans="1:41" ht="7.5" customHeight="1" x14ac:dyDescent="0.2">
      <c r="Q7" s="381"/>
      <c r="R7" s="381"/>
      <c r="S7" s="381"/>
      <c r="T7" s="381"/>
      <c r="U7" s="381"/>
      <c r="V7" s="381"/>
      <c r="W7" s="381"/>
      <c r="X7" s="80"/>
      <c r="AJ7" s="258"/>
      <c r="AK7" s="258"/>
      <c r="AL7" s="258"/>
      <c r="AM7" s="258"/>
      <c r="AN7" s="258"/>
      <c r="AO7" s="258"/>
    </row>
    <row r="8" spans="1:41" ht="8.25" customHeight="1" x14ac:dyDescent="0.2">
      <c r="E8" s="342" t="s">
        <v>3</v>
      </c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10"/>
      <c r="Q8" s="338" t="s">
        <v>68</v>
      </c>
      <c r="R8" s="338"/>
      <c r="S8" s="338"/>
      <c r="T8" s="338"/>
      <c r="U8" s="338"/>
      <c r="V8" s="338"/>
      <c r="W8" s="338"/>
      <c r="X8" s="77"/>
      <c r="AJ8" s="258"/>
      <c r="AK8" s="258"/>
      <c r="AL8" s="258"/>
      <c r="AM8" s="258"/>
      <c r="AN8" s="258"/>
      <c r="AO8" s="258"/>
    </row>
    <row r="9" spans="1:41" ht="8.25" customHeight="1" x14ac:dyDescent="0.2"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10"/>
      <c r="Q9" s="338"/>
      <c r="R9" s="338"/>
      <c r="S9" s="338"/>
      <c r="T9" s="338"/>
      <c r="U9" s="338"/>
      <c r="V9" s="338"/>
      <c r="W9" s="338"/>
      <c r="X9" s="77"/>
      <c r="AJ9" s="258"/>
      <c r="AK9" s="258"/>
      <c r="AL9" s="258"/>
      <c r="AM9" s="258"/>
      <c r="AN9" s="258"/>
      <c r="AO9" s="258"/>
    </row>
    <row r="10" spans="1:41" ht="8.25" customHeight="1" x14ac:dyDescent="0.2"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10"/>
      <c r="Q10" s="338" t="s">
        <v>5</v>
      </c>
      <c r="R10" s="382"/>
      <c r="S10" s="382"/>
      <c r="T10" s="382"/>
      <c r="U10" s="382"/>
      <c r="V10" s="382"/>
      <c r="W10" s="382"/>
      <c r="X10" s="81"/>
      <c r="AJ10" s="258"/>
      <c r="AK10" s="258"/>
      <c r="AL10" s="258"/>
      <c r="AM10" s="258"/>
      <c r="AN10" s="258"/>
      <c r="AO10" s="258"/>
    </row>
    <row r="11" spans="1:41" ht="8.25" customHeight="1" x14ac:dyDescent="0.2">
      <c r="O11" s="10"/>
      <c r="P11" s="10"/>
      <c r="Q11" s="382"/>
      <c r="R11" s="382"/>
      <c r="S11" s="382"/>
      <c r="T11" s="382"/>
      <c r="U11" s="382"/>
      <c r="V11" s="382"/>
      <c r="W11" s="382"/>
      <c r="X11" s="81"/>
      <c r="AJ11" s="258"/>
      <c r="AK11" s="258"/>
      <c r="AL11" s="258"/>
      <c r="AM11" s="258"/>
      <c r="AN11" s="258"/>
      <c r="AO11" s="258"/>
    </row>
    <row r="12" spans="1:41" ht="8.25" customHeight="1" thickBot="1" x14ac:dyDescent="0.25">
      <c r="B12" s="1"/>
      <c r="AJ12" s="258"/>
      <c r="AK12" s="258"/>
      <c r="AL12" s="258"/>
      <c r="AM12" s="258"/>
      <c r="AN12" s="258"/>
      <c r="AO12" s="258"/>
    </row>
    <row r="13" spans="1:41" ht="10.5" customHeight="1" x14ac:dyDescent="0.2">
      <c r="A13" s="322" t="s">
        <v>2</v>
      </c>
      <c r="B13" s="324" t="s">
        <v>56</v>
      </c>
      <c r="C13" s="13">
        <v>1</v>
      </c>
      <c r="D13" s="327" t="s">
        <v>58</v>
      </c>
      <c r="E13" s="377" t="s">
        <v>6</v>
      </c>
      <c r="F13" s="352"/>
      <c r="G13" s="352"/>
      <c r="H13" s="352"/>
      <c r="I13" s="352"/>
      <c r="J13" s="352"/>
      <c r="K13" s="352"/>
      <c r="L13" s="380" t="s">
        <v>63</v>
      </c>
      <c r="M13" s="352"/>
      <c r="N13" s="352"/>
      <c r="O13" s="12">
        <v>2</v>
      </c>
      <c r="P13" s="370" t="s">
        <v>64</v>
      </c>
      <c r="Q13" s="11">
        <v>3</v>
      </c>
      <c r="R13" s="315" t="s">
        <v>60</v>
      </c>
      <c r="S13" s="371" t="s">
        <v>27</v>
      </c>
      <c r="T13" s="374" t="s">
        <v>7</v>
      </c>
      <c r="U13" s="374" t="s">
        <v>28</v>
      </c>
      <c r="V13" s="357" t="s">
        <v>65</v>
      </c>
      <c r="W13" s="268" t="s">
        <v>73</v>
      </c>
      <c r="X13" s="268" t="s">
        <v>87</v>
      </c>
      <c r="AJ13" s="258"/>
      <c r="AK13" s="258"/>
      <c r="AL13" s="258"/>
      <c r="AM13" s="258"/>
      <c r="AN13" s="258"/>
      <c r="AO13" s="258"/>
    </row>
    <row r="14" spans="1:41" ht="10.5" customHeight="1" x14ac:dyDescent="0.2">
      <c r="A14" s="323"/>
      <c r="B14" s="325"/>
      <c r="C14" s="271" t="s">
        <v>57</v>
      </c>
      <c r="D14" s="328"/>
      <c r="E14" s="378"/>
      <c r="F14" s="379"/>
      <c r="G14" s="379"/>
      <c r="H14" s="379"/>
      <c r="I14" s="379"/>
      <c r="J14" s="379"/>
      <c r="K14" s="379"/>
      <c r="L14" s="378"/>
      <c r="M14" s="379"/>
      <c r="N14" s="379"/>
      <c r="O14" s="295" t="s">
        <v>59</v>
      </c>
      <c r="P14" s="313"/>
      <c r="Q14" s="297" t="s">
        <v>62</v>
      </c>
      <c r="R14" s="316"/>
      <c r="S14" s="372"/>
      <c r="T14" s="375"/>
      <c r="U14" s="375"/>
      <c r="V14" s="358"/>
      <c r="W14" s="269"/>
      <c r="X14" s="384"/>
      <c r="AJ14" s="151"/>
      <c r="AK14" s="151"/>
      <c r="AL14" s="151"/>
      <c r="AM14" s="151"/>
      <c r="AN14" s="151"/>
    </row>
    <row r="15" spans="1:41" ht="10.5" customHeight="1" x14ac:dyDescent="0.2">
      <c r="A15" s="323"/>
      <c r="B15" s="325"/>
      <c r="C15" s="272"/>
      <c r="D15" s="328"/>
      <c r="E15" s="360" t="s">
        <v>8</v>
      </c>
      <c r="F15" s="363" t="s">
        <v>9</v>
      </c>
      <c r="G15" s="363" t="s">
        <v>10</v>
      </c>
      <c r="H15" s="366" t="s">
        <v>11</v>
      </c>
      <c r="I15" s="360" t="s">
        <v>12</v>
      </c>
      <c r="J15" s="369" t="s">
        <v>13</v>
      </c>
      <c r="K15" s="369" t="s">
        <v>14</v>
      </c>
      <c r="L15" s="360" t="s">
        <v>22</v>
      </c>
      <c r="M15" s="369" t="s">
        <v>23</v>
      </c>
      <c r="N15" s="369" t="s">
        <v>24</v>
      </c>
      <c r="O15" s="296"/>
      <c r="P15" s="313"/>
      <c r="Q15" s="298"/>
      <c r="R15" s="316"/>
      <c r="S15" s="372"/>
      <c r="T15" s="375"/>
      <c r="U15" s="375"/>
      <c r="V15" s="358"/>
      <c r="W15" s="269"/>
      <c r="X15" s="384"/>
      <c r="Y15" s="16"/>
      <c r="AJ15" s="151"/>
      <c r="AK15" s="151"/>
      <c r="AL15" s="151"/>
      <c r="AM15" s="151"/>
      <c r="AN15" s="151"/>
    </row>
    <row r="16" spans="1:41" ht="10.5" customHeight="1" x14ac:dyDescent="0.2">
      <c r="A16" s="323"/>
      <c r="B16" s="325"/>
      <c r="C16" s="272"/>
      <c r="D16" s="328"/>
      <c r="E16" s="361"/>
      <c r="F16" s="364"/>
      <c r="G16" s="364"/>
      <c r="H16" s="367"/>
      <c r="I16" s="361"/>
      <c r="J16" s="364"/>
      <c r="K16" s="364"/>
      <c r="L16" s="361"/>
      <c r="M16" s="364"/>
      <c r="N16" s="364"/>
      <c r="O16" s="296"/>
      <c r="P16" s="313"/>
      <c r="Q16" s="298"/>
      <c r="R16" s="316"/>
      <c r="S16" s="372"/>
      <c r="T16" s="375"/>
      <c r="U16" s="375"/>
      <c r="V16" s="358"/>
      <c r="W16" s="269"/>
      <c r="X16" s="384"/>
      <c r="AJ16" s="151"/>
      <c r="AK16" s="151"/>
      <c r="AL16" s="151"/>
      <c r="AM16" s="151"/>
      <c r="AN16" s="151"/>
    </row>
    <row r="17" spans="1:40" ht="10.5" customHeight="1" x14ac:dyDescent="0.2">
      <c r="A17" s="323"/>
      <c r="B17" s="325"/>
      <c r="C17" s="272"/>
      <c r="D17" s="328"/>
      <c r="E17" s="361"/>
      <c r="F17" s="364"/>
      <c r="G17" s="364"/>
      <c r="H17" s="367"/>
      <c r="I17" s="361"/>
      <c r="J17" s="364"/>
      <c r="K17" s="364"/>
      <c r="L17" s="361"/>
      <c r="M17" s="364"/>
      <c r="N17" s="364"/>
      <c r="O17" s="296"/>
      <c r="P17" s="313"/>
      <c r="Q17" s="298"/>
      <c r="R17" s="316"/>
      <c r="S17" s="372"/>
      <c r="T17" s="375"/>
      <c r="U17" s="375"/>
      <c r="V17" s="358"/>
      <c r="W17" s="269"/>
      <c r="X17" s="384"/>
      <c r="AA17" s="353" t="s">
        <v>52</v>
      </c>
      <c r="AB17" s="383"/>
      <c r="AC17" s="383"/>
      <c r="AD17" s="383"/>
      <c r="AE17" s="383"/>
      <c r="AF17" s="383"/>
      <c r="AJ17" s="151"/>
      <c r="AK17" s="151"/>
      <c r="AL17" s="151"/>
      <c r="AM17" s="151"/>
      <c r="AN17" s="151"/>
    </row>
    <row r="18" spans="1:40" ht="10.5" customHeight="1" x14ac:dyDescent="0.2">
      <c r="A18" s="323"/>
      <c r="B18" s="325"/>
      <c r="C18" s="272"/>
      <c r="D18" s="328"/>
      <c r="E18" s="361"/>
      <c r="F18" s="364"/>
      <c r="G18" s="364"/>
      <c r="H18" s="367"/>
      <c r="I18" s="361"/>
      <c r="J18" s="364"/>
      <c r="K18" s="364"/>
      <c r="L18" s="361"/>
      <c r="M18" s="364"/>
      <c r="N18" s="364"/>
      <c r="O18" s="296"/>
      <c r="P18" s="313"/>
      <c r="Q18" s="298"/>
      <c r="R18" s="316"/>
      <c r="S18" s="372"/>
      <c r="T18" s="375"/>
      <c r="U18" s="375"/>
      <c r="V18" s="358"/>
      <c r="W18" s="269"/>
      <c r="X18" s="384"/>
      <c r="AA18" s="383"/>
      <c r="AB18" s="383"/>
      <c r="AC18" s="383"/>
      <c r="AD18" s="383"/>
      <c r="AE18" s="383"/>
      <c r="AF18" s="383"/>
      <c r="AJ18" s="151"/>
      <c r="AK18" s="151"/>
      <c r="AL18" s="151"/>
      <c r="AM18" s="151"/>
      <c r="AN18" s="151"/>
    </row>
    <row r="19" spans="1:40" ht="10.5" customHeight="1" x14ac:dyDescent="0.2">
      <c r="A19" s="323"/>
      <c r="B19" s="325"/>
      <c r="C19" s="272"/>
      <c r="D19" s="328"/>
      <c r="E19" s="361"/>
      <c r="F19" s="364"/>
      <c r="G19" s="364"/>
      <c r="H19" s="367"/>
      <c r="I19" s="361"/>
      <c r="J19" s="364"/>
      <c r="K19" s="364"/>
      <c r="L19" s="361"/>
      <c r="M19" s="364"/>
      <c r="N19" s="364"/>
      <c r="O19" s="296"/>
      <c r="P19" s="313"/>
      <c r="Q19" s="298"/>
      <c r="R19" s="316"/>
      <c r="S19" s="372"/>
      <c r="T19" s="375"/>
      <c r="U19" s="375"/>
      <c r="V19" s="358"/>
      <c r="W19" s="269"/>
      <c r="X19" s="384"/>
      <c r="AA19" s="383"/>
      <c r="AB19" s="383"/>
      <c r="AC19" s="383"/>
      <c r="AD19" s="383"/>
      <c r="AE19" s="383"/>
      <c r="AF19" s="383"/>
      <c r="AJ19" s="151"/>
      <c r="AK19" s="151"/>
      <c r="AL19" s="151"/>
      <c r="AM19" s="151"/>
      <c r="AN19" s="151"/>
    </row>
    <row r="20" spans="1:40" ht="10.5" customHeight="1" x14ac:dyDescent="0.2">
      <c r="A20" s="323"/>
      <c r="B20" s="325"/>
      <c r="C20" s="272"/>
      <c r="D20" s="328"/>
      <c r="E20" s="361"/>
      <c r="F20" s="364"/>
      <c r="G20" s="364"/>
      <c r="H20" s="367"/>
      <c r="I20" s="361"/>
      <c r="J20" s="364"/>
      <c r="K20" s="364"/>
      <c r="L20" s="361"/>
      <c r="M20" s="364"/>
      <c r="N20" s="364"/>
      <c r="O20" s="296"/>
      <c r="P20" s="313"/>
      <c r="Q20" s="298"/>
      <c r="R20" s="316"/>
      <c r="S20" s="372"/>
      <c r="T20" s="375"/>
      <c r="U20" s="375"/>
      <c r="V20" s="358"/>
      <c r="W20" s="269"/>
      <c r="X20" s="384"/>
      <c r="AA20" s="383"/>
      <c r="AB20" s="383"/>
      <c r="AC20" s="383"/>
      <c r="AD20" s="383"/>
      <c r="AE20" s="383"/>
      <c r="AF20" s="383"/>
      <c r="AJ20" s="151"/>
      <c r="AK20" s="151"/>
      <c r="AL20" s="151"/>
      <c r="AM20" s="151"/>
      <c r="AN20" s="151"/>
    </row>
    <row r="21" spans="1:40" ht="10.5" customHeight="1" x14ac:dyDescent="0.2">
      <c r="A21" s="323"/>
      <c r="B21" s="325"/>
      <c r="C21" s="272"/>
      <c r="D21" s="328"/>
      <c r="E21" s="361"/>
      <c r="F21" s="364"/>
      <c r="G21" s="364"/>
      <c r="H21" s="367"/>
      <c r="I21" s="361"/>
      <c r="J21" s="364"/>
      <c r="K21" s="364"/>
      <c r="L21" s="361"/>
      <c r="M21" s="364"/>
      <c r="N21" s="364"/>
      <c r="O21" s="296"/>
      <c r="P21" s="313"/>
      <c r="Q21" s="298"/>
      <c r="R21" s="316"/>
      <c r="S21" s="372"/>
      <c r="T21" s="375"/>
      <c r="U21" s="375"/>
      <c r="V21" s="358"/>
      <c r="W21" s="269"/>
      <c r="X21" s="384"/>
      <c r="AA21" s="383"/>
      <c r="AB21" s="383"/>
      <c r="AC21" s="383"/>
      <c r="AD21" s="383"/>
      <c r="AE21" s="383"/>
      <c r="AF21" s="383"/>
    </row>
    <row r="22" spans="1:40" ht="10.5" customHeight="1" x14ac:dyDescent="0.2">
      <c r="A22" s="323"/>
      <c r="B22" s="325"/>
      <c r="C22" s="273"/>
      <c r="D22" s="328"/>
      <c r="E22" s="362"/>
      <c r="F22" s="365"/>
      <c r="G22" s="365"/>
      <c r="H22" s="368"/>
      <c r="I22" s="362"/>
      <c r="J22" s="365"/>
      <c r="K22" s="365"/>
      <c r="L22" s="362"/>
      <c r="M22" s="365"/>
      <c r="N22" s="365"/>
      <c r="O22" s="296"/>
      <c r="P22" s="314"/>
      <c r="Q22" s="299"/>
      <c r="R22" s="317"/>
      <c r="S22" s="373"/>
      <c r="T22" s="376"/>
      <c r="U22" s="376"/>
      <c r="V22" s="359"/>
      <c r="W22" s="270"/>
      <c r="X22" s="385"/>
      <c r="AA22" s="383"/>
      <c r="AB22" s="383"/>
      <c r="AC22" s="383"/>
      <c r="AD22" s="383"/>
      <c r="AE22" s="383"/>
      <c r="AF22" s="383"/>
    </row>
    <row r="23" spans="1:40" ht="10.5" customHeight="1" x14ac:dyDescent="0.2">
      <c r="A23" s="323"/>
      <c r="B23" s="326"/>
      <c r="C23" s="14">
        <v>10</v>
      </c>
      <c r="D23" s="3"/>
      <c r="E23" s="4">
        <v>22</v>
      </c>
      <c r="F23" s="2">
        <v>8</v>
      </c>
      <c r="G23" s="2">
        <v>6</v>
      </c>
      <c r="H23" s="6">
        <v>4</v>
      </c>
      <c r="I23" s="4">
        <v>20</v>
      </c>
      <c r="J23" s="8">
        <v>4</v>
      </c>
      <c r="K23" s="2">
        <v>6</v>
      </c>
      <c r="L23" s="4">
        <v>18</v>
      </c>
      <c r="M23" s="2">
        <v>6</v>
      </c>
      <c r="N23" s="6">
        <v>6</v>
      </c>
      <c r="O23" s="4">
        <v>70</v>
      </c>
      <c r="P23" s="2"/>
      <c r="Q23" s="5">
        <v>30</v>
      </c>
      <c r="R23" s="3"/>
      <c r="S23" s="15">
        <v>60</v>
      </c>
      <c r="T23" s="2">
        <v>18</v>
      </c>
      <c r="U23" s="2">
        <v>18</v>
      </c>
      <c r="V23" s="6">
        <v>4</v>
      </c>
      <c r="W23" s="7">
        <v>100</v>
      </c>
      <c r="X23" s="7"/>
    </row>
    <row r="24" spans="1:40" ht="14.25" customHeight="1" x14ac:dyDescent="0.2">
      <c r="A24" s="36"/>
      <c r="B24" s="37"/>
      <c r="C24" s="118"/>
      <c r="D24" s="38" t="str">
        <f>IF(C24&gt;=10,"A",IF(C24&gt;=6,"B","C"))</f>
        <v>C</v>
      </c>
      <c r="E24" s="129"/>
      <c r="F24" s="130"/>
      <c r="G24" s="130"/>
      <c r="H24" s="131"/>
      <c r="I24" s="129"/>
      <c r="J24" s="132"/>
      <c r="K24" s="130"/>
      <c r="L24" s="129"/>
      <c r="M24" s="131"/>
      <c r="N24" s="131"/>
      <c r="O24" s="129">
        <f>SUM(E24:K24)</f>
        <v>0</v>
      </c>
      <c r="P24" s="133" t="str">
        <f>IF(O24&gt;=66,"A",IF(O24&gt;=44,"B","C"))</f>
        <v>C</v>
      </c>
      <c r="Q24" s="130">
        <f t="shared" ref="Q24:Q63" si="0">SUM(L24:N24)</f>
        <v>0</v>
      </c>
      <c r="R24" s="134" t="str">
        <f>IF(Q24&gt;=27,"A",IF(Q24&gt;=7,"B","C"))</f>
        <v>C</v>
      </c>
      <c r="S24" s="129">
        <f>E24+I24+L24</f>
        <v>0</v>
      </c>
      <c r="T24" s="130">
        <f>F24+J24+M24</f>
        <v>0</v>
      </c>
      <c r="U24" s="130">
        <f>G24+K24+N24</f>
        <v>0</v>
      </c>
      <c r="V24" s="131">
        <f>H24</f>
        <v>0</v>
      </c>
      <c r="W24" s="135">
        <f>O24+Q24</f>
        <v>0</v>
      </c>
      <c r="X24" s="82">
        <f>(W24-77.6)/18.5*10+50</f>
        <v>8.0540540540540562</v>
      </c>
      <c r="Z24" s="32"/>
      <c r="AA24" s="30" t="s">
        <v>31</v>
      </c>
      <c r="AB24" s="30" t="s">
        <v>32</v>
      </c>
      <c r="AC24" s="30" t="s">
        <v>33</v>
      </c>
      <c r="AD24" s="30" t="s">
        <v>34</v>
      </c>
      <c r="AE24" s="30" t="s">
        <v>35</v>
      </c>
      <c r="AF24" s="30" t="s">
        <v>36</v>
      </c>
      <c r="AJ24" s="347" t="s">
        <v>105</v>
      </c>
      <c r="AK24" s="347"/>
      <c r="AL24" s="347"/>
      <c r="AM24" s="347"/>
      <c r="AN24" s="109"/>
    </row>
    <row r="25" spans="1:40" ht="14.25" customHeight="1" thickBot="1" x14ac:dyDescent="0.25">
      <c r="A25" s="208"/>
      <c r="B25" s="209"/>
      <c r="C25" s="210"/>
      <c r="D25" s="211" t="str">
        <f t="shared" ref="D25:D63" si="1">IF(C25&gt;=10,"A",IF(C25&gt;=6,"B","C"))</f>
        <v>C</v>
      </c>
      <c r="E25" s="212"/>
      <c r="F25" s="213"/>
      <c r="G25" s="213"/>
      <c r="H25" s="214"/>
      <c r="I25" s="212"/>
      <c r="J25" s="251"/>
      <c r="K25" s="213"/>
      <c r="L25" s="212"/>
      <c r="M25" s="214"/>
      <c r="N25" s="214"/>
      <c r="O25" s="212">
        <f t="shared" ref="O25:O63" si="2">SUM(E25:K25)</f>
        <v>0</v>
      </c>
      <c r="P25" s="218" t="str">
        <f t="shared" ref="P25:P63" si="3">IF(O25&gt;=66,"A",IF(O25&gt;=44,"B","C"))</f>
        <v>C</v>
      </c>
      <c r="Q25" s="213">
        <f t="shared" si="0"/>
        <v>0</v>
      </c>
      <c r="R25" s="219" t="str">
        <f t="shared" ref="R25:R63" si="4">IF(Q25&gt;=27,"A",IF(Q25&gt;=7,"B","C"))</f>
        <v>C</v>
      </c>
      <c r="S25" s="212">
        <f t="shared" ref="S25:S63" si="5">E25+I25+L25</f>
        <v>0</v>
      </c>
      <c r="T25" s="213">
        <f t="shared" ref="T25:T63" si="6">F25+J25+M25</f>
        <v>0</v>
      </c>
      <c r="U25" s="213">
        <f t="shared" ref="U25:U63" si="7">G25+K25+N25</f>
        <v>0</v>
      </c>
      <c r="V25" s="214">
        <f t="shared" ref="V25:V63" si="8">H25</f>
        <v>0</v>
      </c>
      <c r="W25" s="220">
        <f t="shared" ref="W25:W63" si="9">O25+Q25</f>
        <v>0</v>
      </c>
      <c r="X25" s="252">
        <f t="shared" ref="X25:X63" si="10">(W25-77.6)/18.5*10+50</f>
        <v>8.0540540540540562</v>
      </c>
      <c r="Z25" s="29" t="s">
        <v>29</v>
      </c>
      <c r="AA25" s="29">
        <f>O67</f>
        <v>82.4</v>
      </c>
      <c r="AB25" s="29">
        <f>Q67</f>
        <v>66.400000000000006</v>
      </c>
      <c r="AC25" s="29">
        <f>S67</f>
        <v>79.8</v>
      </c>
      <c r="AD25" s="29">
        <f>T67</f>
        <v>73.400000000000006</v>
      </c>
      <c r="AE25" s="29">
        <f>U67</f>
        <v>73.7</v>
      </c>
      <c r="AF25" s="29">
        <f>V67</f>
        <v>81.7</v>
      </c>
      <c r="AJ25" s="348"/>
      <c r="AK25" s="348"/>
      <c r="AL25" s="348"/>
      <c r="AM25" s="348"/>
      <c r="AN25" s="109"/>
    </row>
    <row r="26" spans="1:40" ht="14.25" customHeight="1" thickBot="1" x14ac:dyDescent="0.25">
      <c r="A26" s="36"/>
      <c r="B26" s="37"/>
      <c r="C26" s="118"/>
      <c r="D26" s="38" t="str">
        <f t="shared" si="1"/>
        <v>C</v>
      </c>
      <c r="E26" s="129"/>
      <c r="F26" s="130"/>
      <c r="G26" s="130"/>
      <c r="H26" s="131"/>
      <c r="I26" s="129"/>
      <c r="J26" s="132"/>
      <c r="K26" s="130"/>
      <c r="L26" s="129"/>
      <c r="M26" s="131"/>
      <c r="N26" s="131"/>
      <c r="O26" s="129">
        <f t="shared" si="2"/>
        <v>0</v>
      </c>
      <c r="P26" s="133" t="str">
        <f t="shared" si="3"/>
        <v>C</v>
      </c>
      <c r="Q26" s="130">
        <f t="shared" si="0"/>
        <v>0</v>
      </c>
      <c r="R26" s="134" t="str">
        <f t="shared" si="4"/>
        <v>C</v>
      </c>
      <c r="S26" s="129">
        <f t="shared" si="5"/>
        <v>0</v>
      </c>
      <c r="T26" s="130">
        <f t="shared" si="6"/>
        <v>0</v>
      </c>
      <c r="U26" s="130">
        <f t="shared" si="7"/>
        <v>0</v>
      </c>
      <c r="V26" s="131">
        <f t="shared" si="8"/>
        <v>0</v>
      </c>
      <c r="W26" s="135">
        <f t="shared" si="9"/>
        <v>0</v>
      </c>
      <c r="X26" s="82">
        <f t="shared" si="10"/>
        <v>8.0540540540540562</v>
      </c>
      <c r="Z26" s="29" t="s">
        <v>30</v>
      </c>
      <c r="AA26" s="31" t="e">
        <f>O66</f>
        <v>#DIV/0!</v>
      </c>
      <c r="AB26" s="31" t="e">
        <f>Q66</f>
        <v>#DIV/0!</v>
      </c>
      <c r="AC26" s="31" t="e">
        <f>S66</f>
        <v>#DIV/0!</v>
      </c>
      <c r="AD26" s="31" t="e">
        <f>T66</f>
        <v>#DIV/0!</v>
      </c>
      <c r="AE26" s="31" t="e">
        <f>U66</f>
        <v>#DIV/0!</v>
      </c>
      <c r="AF26" s="31" t="e">
        <f>V66</f>
        <v>#DIV/0!</v>
      </c>
      <c r="AJ26" s="70" t="s">
        <v>94</v>
      </c>
      <c r="AK26" s="70" t="s">
        <v>91</v>
      </c>
      <c r="AL26" s="71" t="s">
        <v>92</v>
      </c>
      <c r="AM26" s="72" t="s">
        <v>93</v>
      </c>
    </row>
    <row r="27" spans="1:40" ht="14.25" customHeight="1" x14ac:dyDescent="0.2">
      <c r="A27" s="208"/>
      <c r="B27" s="209"/>
      <c r="C27" s="210"/>
      <c r="D27" s="211" t="str">
        <f t="shared" si="1"/>
        <v>C</v>
      </c>
      <c r="E27" s="212"/>
      <c r="F27" s="213"/>
      <c r="G27" s="213"/>
      <c r="H27" s="214"/>
      <c r="I27" s="212"/>
      <c r="J27" s="251"/>
      <c r="K27" s="213"/>
      <c r="L27" s="212"/>
      <c r="M27" s="214"/>
      <c r="N27" s="214"/>
      <c r="O27" s="212">
        <f t="shared" si="2"/>
        <v>0</v>
      </c>
      <c r="P27" s="218" t="str">
        <f t="shared" si="3"/>
        <v>C</v>
      </c>
      <c r="Q27" s="213">
        <f t="shared" si="0"/>
        <v>0</v>
      </c>
      <c r="R27" s="219" t="str">
        <f t="shared" si="4"/>
        <v>C</v>
      </c>
      <c r="S27" s="212">
        <f t="shared" si="5"/>
        <v>0</v>
      </c>
      <c r="T27" s="213">
        <f t="shared" si="6"/>
        <v>0</v>
      </c>
      <c r="U27" s="213">
        <f t="shared" si="7"/>
        <v>0</v>
      </c>
      <c r="V27" s="214">
        <f t="shared" si="8"/>
        <v>0</v>
      </c>
      <c r="W27" s="220">
        <f t="shared" si="9"/>
        <v>0</v>
      </c>
      <c r="X27" s="252">
        <f t="shared" si="10"/>
        <v>8.0540540540540562</v>
      </c>
      <c r="AJ27" s="101">
        <v>1</v>
      </c>
      <c r="AK27" s="123">
        <f t="shared" ref="AK27:AK66" si="11">B24</f>
        <v>0</v>
      </c>
      <c r="AL27" s="102">
        <f>W24</f>
        <v>0</v>
      </c>
      <c r="AM27" s="103">
        <f>X24</f>
        <v>8.0540540540540562</v>
      </c>
      <c r="AN27" s="126"/>
    </row>
    <row r="28" spans="1:40" ht="14.25" customHeight="1" x14ac:dyDescent="0.2">
      <c r="A28" s="36"/>
      <c r="B28" s="37"/>
      <c r="C28" s="118"/>
      <c r="D28" s="38" t="str">
        <f t="shared" si="1"/>
        <v>C</v>
      </c>
      <c r="E28" s="129"/>
      <c r="F28" s="130"/>
      <c r="G28" s="130"/>
      <c r="H28" s="131"/>
      <c r="I28" s="129"/>
      <c r="J28" s="132"/>
      <c r="K28" s="130"/>
      <c r="L28" s="129"/>
      <c r="M28" s="131"/>
      <c r="N28" s="131"/>
      <c r="O28" s="129">
        <f t="shared" si="2"/>
        <v>0</v>
      </c>
      <c r="P28" s="133" t="str">
        <f t="shared" si="3"/>
        <v>C</v>
      </c>
      <c r="Q28" s="130">
        <f t="shared" si="0"/>
        <v>0</v>
      </c>
      <c r="R28" s="134" t="str">
        <f t="shared" si="4"/>
        <v>C</v>
      </c>
      <c r="S28" s="129">
        <f t="shared" si="5"/>
        <v>0</v>
      </c>
      <c r="T28" s="130">
        <f t="shared" si="6"/>
        <v>0</v>
      </c>
      <c r="U28" s="130">
        <f t="shared" si="7"/>
        <v>0</v>
      </c>
      <c r="V28" s="131">
        <f t="shared" si="8"/>
        <v>0</v>
      </c>
      <c r="W28" s="135">
        <f t="shared" si="9"/>
        <v>0</v>
      </c>
      <c r="X28" s="82">
        <f t="shared" si="10"/>
        <v>8.0540540540540562</v>
      </c>
      <c r="AJ28" s="104">
        <v>2</v>
      </c>
      <c r="AK28" s="124">
        <f t="shared" si="11"/>
        <v>0</v>
      </c>
      <c r="AL28" s="4">
        <f t="shared" ref="AL28:AM28" si="12">W25</f>
        <v>0</v>
      </c>
      <c r="AM28" s="105">
        <f t="shared" si="12"/>
        <v>8.0540540540540562</v>
      </c>
      <c r="AN28" s="126"/>
    </row>
    <row r="29" spans="1:40" ht="14.25" customHeight="1" x14ac:dyDescent="0.2">
      <c r="A29" s="208"/>
      <c r="B29" s="209"/>
      <c r="C29" s="210"/>
      <c r="D29" s="211" t="str">
        <f t="shared" si="1"/>
        <v>C</v>
      </c>
      <c r="E29" s="212"/>
      <c r="F29" s="213"/>
      <c r="G29" s="213"/>
      <c r="H29" s="214"/>
      <c r="I29" s="212"/>
      <c r="J29" s="251"/>
      <c r="K29" s="213"/>
      <c r="L29" s="212"/>
      <c r="M29" s="214"/>
      <c r="N29" s="214"/>
      <c r="O29" s="212">
        <f t="shared" si="2"/>
        <v>0</v>
      </c>
      <c r="P29" s="218" t="str">
        <f t="shared" si="3"/>
        <v>C</v>
      </c>
      <c r="Q29" s="213">
        <f t="shared" si="0"/>
        <v>0</v>
      </c>
      <c r="R29" s="219" t="str">
        <f t="shared" si="4"/>
        <v>C</v>
      </c>
      <c r="S29" s="212">
        <f t="shared" si="5"/>
        <v>0</v>
      </c>
      <c r="T29" s="213">
        <f t="shared" si="6"/>
        <v>0</v>
      </c>
      <c r="U29" s="213">
        <f t="shared" si="7"/>
        <v>0</v>
      </c>
      <c r="V29" s="214">
        <f t="shared" si="8"/>
        <v>0</v>
      </c>
      <c r="W29" s="220">
        <f t="shared" si="9"/>
        <v>0</v>
      </c>
      <c r="X29" s="252">
        <f t="shared" si="10"/>
        <v>8.0540540540540562</v>
      </c>
      <c r="AJ29" s="104">
        <v>3</v>
      </c>
      <c r="AK29" s="124">
        <f t="shared" si="11"/>
        <v>0</v>
      </c>
      <c r="AL29" s="4">
        <f t="shared" ref="AL29:AM29" si="13">W26</f>
        <v>0</v>
      </c>
      <c r="AM29" s="105">
        <f t="shared" si="13"/>
        <v>8.0540540540540562</v>
      </c>
      <c r="AN29" s="126"/>
    </row>
    <row r="30" spans="1:40" ht="14.25" customHeight="1" x14ac:dyDescent="0.2">
      <c r="A30" s="36"/>
      <c r="B30" s="37"/>
      <c r="C30" s="118"/>
      <c r="D30" s="38" t="str">
        <f t="shared" si="1"/>
        <v>C</v>
      </c>
      <c r="E30" s="129"/>
      <c r="F30" s="130"/>
      <c r="G30" s="130"/>
      <c r="H30" s="131"/>
      <c r="I30" s="129"/>
      <c r="J30" s="132"/>
      <c r="K30" s="130"/>
      <c r="L30" s="129"/>
      <c r="M30" s="131"/>
      <c r="N30" s="131"/>
      <c r="O30" s="129">
        <f t="shared" si="2"/>
        <v>0</v>
      </c>
      <c r="P30" s="133" t="str">
        <f t="shared" si="3"/>
        <v>C</v>
      </c>
      <c r="Q30" s="130">
        <f t="shared" si="0"/>
        <v>0</v>
      </c>
      <c r="R30" s="134" t="str">
        <f t="shared" si="4"/>
        <v>C</v>
      </c>
      <c r="S30" s="129">
        <f t="shared" si="5"/>
        <v>0</v>
      </c>
      <c r="T30" s="130">
        <f t="shared" si="6"/>
        <v>0</v>
      </c>
      <c r="U30" s="130">
        <f t="shared" si="7"/>
        <v>0</v>
      </c>
      <c r="V30" s="131">
        <f t="shared" si="8"/>
        <v>0</v>
      </c>
      <c r="W30" s="135">
        <f t="shared" si="9"/>
        <v>0</v>
      </c>
      <c r="X30" s="82">
        <f t="shared" si="10"/>
        <v>8.0540540540540562</v>
      </c>
      <c r="AJ30" s="104">
        <v>4</v>
      </c>
      <c r="AK30" s="124">
        <f t="shared" si="11"/>
        <v>0</v>
      </c>
      <c r="AL30" s="4">
        <f t="shared" ref="AL30:AM30" si="14">W27</f>
        <v>0</v>
      </c>
      <c r="AM30" s="105">
        <f t="shared" si="14"/>
        <v>8.0540540540540562</v>
      </c>
      <c r="AN30" s="126"/>
    </row>
    <row r="31" spans="1:40" ht="14.25" customHeight="1" x14ac:dyDescent="0.2">
      <c r="A31" s="208"/>
      <c r="B31" s="209"/>
      <c r="C31" s="210"/>
      <c r="D31" s="211" t="str">
        <f t="shared" si="1"/>
        <v>C</v>
      </c>
      <c r="E31" s="212"/>
      <c r="F31" s="213"/>
      <c r="G31" s="213"/>
      <c r="H31" s="214"/>
      <c r="I31" s="212"/>
      <c r="J31" s="251"/>
      <c r="K31" s="213"/>
      <c r="L31" s="212"/>
      <c r="M31" s="214"/>
      <c r="N31" s="214"/>
      <c r="O31" s="212">
        <f t="shared" si="2"/>
        <v>0</v>
      </c>
      <c r="P31" s="218" t="str">
        <f t="shared" si="3"/>
        <v>C</v>
      </c>
      <c r="Q31" s="213">
        <f t="shared" si="0"/>
        <v>0</v>
      </c>
      <c r="R31" s="219" t="str">
        <f t="shared" si="4"/>
        <v>C</v>
      </c>
      <c r="S31" s="212">
        <f t="shared" si="5"/>
        <v>0</v>
      </c>
      <c r="T31" s="213">
        <f t="shared" si="6"/>
        <v>0</v>
      </c>
      <c r="U31" s="213">
        <f t="shared" si="7"/>
        <v>0</v>
      </c>
      <c r="V31" s="214">
        <f t="shared" si="8"/>
        <v>0</v>
      </c>
      <c r="W31" s="220">
        <f t="shared" si="9"/>
        <v>0</v>
      </c>
      <c r="X31" s="252">
        <f t="shared" si="10"/>
        <v>8.0540540540540562</v>
      </c>
      <c r="AJ31" s="104">
        <v>5</v>
      </c>
      <c r="AK31" s="124">
        <f t="shared" si="11"/>
        <v>0</v>
      </c>
      <c r="AL31" s="4">
        <f t="shared" ref="AL31:AM31" si="15">W28</f>
        <v>0</v>
      </c>
      <c r="AM31" s="105">
        <f t="shared" si="15"/>
        <v>8.0540540540540562</v>
      </c>
      <c r="AN31" s="126"/>
    </row>
    <row r="32" spans="1:40" ht="14.25" customHeight="1" x14ac:dyDescent="0.2">
      <c r="A32" s="36"/>
      <c r="B32" s="37"/>
      <c r="C32" s="118"/>
      <c r="D32" s="38" t="str">
        <f t="shared" si="1"/>
        <v>C</v>
      </c>
      <c r="E32" s="129"/>
      <c r="F32" s="130"/>
      <c r="G32" s="130"/>
      <c r="H32" s="131"/>
      <c r="I32" s="129"/>
      <c r="J32" s="132"/>
      <c r="K32" s="130"/>
      <c r="L32" s="129"/>
      <c r="M32" s="131"/>
      <c r="N32" s="131"/>
      <c r="O32" s="129">
        <f t="shared" si="2"/>
        <v>0</v>
      </c>
      <c r="P32" s="133" t="str">
        <f t="shared" si="3"/>
        <v>C</v>
      </c>
      <c r="Q32" s="130">
        <f t="shared" si="0"/>
        <v>0</v>
      </c>
      <c r="R32" s="134" t="str">
        <f t="shared" si="4"/>
        <v>C</v>
      </c>
      <c r="S32" s="129">
        <f t="shared" si="5"/>
        <v>0</v>
      </c>
      <c r="T32" s="130">
        <f t="shared" si="6"/>
        <v>0</v>
      </c>
      <c r="U32" s="130">
        <f t="shared" si="7"/>
        <v>0</v>
      </c>
      <c r="V32" s="131">
        <f t="shared" si="8"/>
        <v>0</v>
      </c>
      <c r="W32" s="135">
        <f t="shared" si="9"/>
        <v>0</v>
      </c>
      <c r="X32" s="82">
        <f t="shared" si="10"/>
        <v>8.0540540540540562</v>
      </c>
      <c r="AJ32" s="104">
        <v>6</v>
      </c>
      <c r="AK32" s="124">
        <f t="shared" si="11"/>
        <v>0</v>
      </c>
      <c r="AL32" s="4">
        <f t="shared" ref="AL32:AM32" si="16">W29</f>
        <v>0</v>
      </c>
      <c r="AM32" s="105">
        <f t="shared" si="16"/>
        <v>8.0540540540540562</v>
      </c>
      <c r="AN32" s="126"/>
    </row>
    <row r="33" spans="1:40" ht="14.25" customHeight="1" x14ac:dyDescent="0.2">
      <c r="A33" s="208"/>
      <c r="B33" s="209"/>
      <c r="C33" s="210"/>
      <c r="D33" s="211" t="str">
        <f t="shared" si="1"/>
        <v>C</v>
      </c>
      <c r="E33" s="212"/>
      <c r="F33" s="213"/>
      <c r="G33" s="213"/>
      <c r="H33" s="214"/>
      <c r="I33" s="212"/>
      <c r="J33" s="251"/>
      <c r="K33" s="213"/>
      <c r="L33" s="212"/>
      <c r="M33" s="214"/>
      <c r="N33" s="214"/>
      <c r="O33" s="212">
        <f t="shared" si="2"/>
        <v>0</v>
      </c>
      <c r="P33" s="218" t="str">
        <f t="shared" si="3"/>
        <v>C</v>
      </c>
      <c r="Q33" s="213">
        <f t="shared" si="0"/>
        <v>0</v>
      </c>
      <c r="R33" s="219" t="str">
        <f t="shared" si="4"/>
        <v>C</v>
      </c>
      <c r="S33" s="212">
        <f t="shared" si="5"/>
        <v>0</v>
      </c>
      <c r="T33" s="213">
        <f t="shared" si="6"/>
        <v>0</v>
      </c>
      <c r="U33" s="213">
        <f t="shared" si="7"/>
        <v>0</v>
      </c>
      <c r="V33" s="214">
        <f t="shared" si="8"/>
        <v>0</v>
      </c>
      <c r="W33" s="220">
        <f t="shared" si="9"/>
        <v>0</v>
      </c>
      <c r="X33" s="252">
        <f t="shared" si="10"/>
        <v>8.0540540540540562</v>
      </c>
      <c r="AJ33" s="104">
        <v>7</v>
      </c>
      <c r="AK33" s="124">
        <f t="shared" si="11"/>
        <v>0</v>
      </c>
      <c r="AL33" s="4">
        <f t="shared" ref="AL33:AM33" si="17">W30</f>
        <v>0</v>
      </c>
      <c r="AM33" s="105">
        <f t="shared" si="17"/>
        <v>8.0540540540540562</v>
      </c>
      <c r="AN33" s="126"/>
    </row>
    <row r="34" spans="1:40" ht="14.25" customHeight="1" x14ac:dyDescent="0.2">
      <c r="A34" s="36"/>
      <c r="B34" s="37"/>
      <c r="C34" s="118"/>
      <c r="D34" s="38" t="str">
        <f t="shared" si="1"/>
        <v>C</v>
      </c>
      <c r="E34" s="129"/>
      <c r="F34" s="130"/>
      <c r="G34" s="130"/>
      <c r="H34" s="131"/>
      <c r="I34" s="129"/>
      <c r="J34" s="132"/>
      <c r="K34" s="130"/>
      <c r="L34" s="129"/>
      <c r="M34" s="131"/>
      <c r="N34" s="131"/>
      <c r="O34" s="129">
        <f t="shared" si="2"/>
        <v>0</v>
      </c>
      <c r="P34" s="133" t="str">
        <f t="shared" si="3"/>
        <v>C</v>
      </c>
      <c r="Q34" s="130">
        <f t="shared" si="0"/>
        <v>0</v>
      </c>
      <c r="R34" s="134" t="str">
        <f t="shared" si="4"/>
        <v>C</v>
      </c>
      <c r="S34" s="129">
        <f t="shared" si="5"/>
        <v>0</v>
      </c>
      <c r="T34" s="130">
        <f t="shared" si="6"/>
        <v>0</v>
      </c>
      <c r="U34" s="130">
        <f t="shared" si="7"/>
        <v>0</v>
      </c>
      <c r="V34" s="131">
        <f t="shared" si="8"/>
        <v>0</v>
      </c>
      <c r="W34" s="135">
        <f t="shared" si="9"/>
        <v>0</v>
      </c>
      <c r="X34" s="82">
        <f t="shared" si="10"/>
        <v>8.0540540540540562</v>
      </c>
      <c r="AJ34" s="104">
        <v>8</v>
      </c>
      <c r="AK34" s="124">
        <f t="shared" si="11"/>
        <v>0</v>
      </c>
      <c r="AL34" s="4">
        <f t="shared" ref="AL34:AM34" si="18">W31</f>
        <v>0</v>
      </c>
      <c r="AM34" s="105">
        <f t="shared" si="18"/>
        <v>8.0540540540540562</v>
      </c>
      <c r="AN34" s="126"/>
    </row>
    <row r="35" spans="1:40" ht="14.25" customHeight="1" x14ac:dyDescent="0.2">
      <c r="A35" s="208"/>
      <c r="B35" s="209"/>
      <c r="C35" s="210"/>
      <c r="D35" s="211" t="str">
        <f t="shared" si="1"/>
        <v>C</v>
      </c>
      <c r="E35" s="212"/>
      <c r="F35" s="213"/>
      <c r="G35" s="213"/>
      <c r="H35" s="214"/>
      <c r="I35" s="212"/>
      <c r="J35" s="251"/>
      <c r="K35" s="213"/>
      <c r="L35" s="212"/>
      <c r="M35" s="214"/>
      <c r="N35" s="214"/>
      <c r="O35" s="212">
        <f t="shared" si="2"/>
        <v>0</v>
      </c>
      <c r="P35" s="218" t="str">
        <f t="shared" si="3"/>
        <v>C</v>
      </c>
      <c r="Q35" s="213">
        <f t="shared" si="0"/>
        <v>0</v>
      </c>
      <c r="R35" s="219" t="str">
        <f t="shared" si="4"/>
        <v>C</v>
      </c>
      <c r="S35" s="212">
        <f t="shared" si="5"/>
        <v>0</v>
      </c>
      <c r="T35" s="213">
        <f t="shared" si="6"/>
        <v>0</v>
      </c>
      <c r="U35" s="213">
        <f t="shared" si="7"/>
        <v>0</v>
      </c>
      <c r="V35" s="214">
        <f t="shared" si="8"/>
        <v>0</v>
      </c>
      <c r="W35" s="220">
        <f t="shared" si="9"/>
        <v>0</v>
      </c>
      <c r="X35" s="252">
        <f t="shared" si="10"/>
        <v>8.0540540540540562</v>
      </c>
      <c r="AJ35" s="104">
        <v>9</v>
      </c>
      <c r="AK35" s="124">
        <f t="shared" si="11"/>
        <v>0</v>
      </c>
      <c r="AL35" s="4">
        <f t="shared" ref="AL35:AM35" si="19">W32</f>
        <v>0</v>
      </c>
      <c r="AM35" s="105">
        <f t="shared" si="19"/>
        <v>8.0540540540540562</v>
      </c>
      <c r="AN35" s="126"/>
    </row>
    <row r="36" spans="1:40" ht="14.25" customHeight="1" x14ac:dyDescent="0.2">
      <c r="A36" s="36"/>
      <c r="B36" s="37"/>
      <c r="C36" s="118"/>
      <c r="D36" s="38" t="str">
        <f t="shared" si="1"/>
        <v>C</v>
      </c>
      <c r="E36" s="129"/>
      <c r="F36" s="130"/>
      <c r="G36" s="130"/>
      <c r="H36" s="131"/>
      <c r="I36" s="129"/>
      <c r="J36" s="132"/>
      <c r="K36" s="130"/>
      <c r="L36" s="129"/>
      <c r="M36" s="131"/>
      <c r="N36" s="131"/>
      <c r="O36" s="129">
        <f t="shared" si="2"/>
        <v>0</v>
      </c>
      <c r="P36" s="133" t="str">
        <f t="shared" si="3"/>
        <v>C</v>
      </c>
      <c r="Q36" s="130">
        <f t="shared" si="0"/>
        <v>0</v>
      </c>
      <c r="R36" s="134" t="str">
        <f t="shared" si="4"/>
        <v>C</v>
      </c>
      <c r="S36" s="129">
        <f t="shared" si="5"/>
        <v>0</v>
      </c>
      <c r="T36" s="130">
        <f t="shared" si="6"/>
        <v>0</v>
      </c>
      <c r="U36" s="130">
        <f t="shared" si="7"/>
        <v>0</v>
      </c>
      <c r="V36" s="131">
        <f t="shared" si="8"/>
        <v>0</v>
      </c>
      <c r="W36" s="135">
        <f t="shared" si="9"/>
        <v>0</v>
      </c>
      <c r="X36" s="82">
        <f t="shared" si="10"/>
        <v>8.0540540540540562</v>
      </c>
      <c r="AJ36" s="104">
        <v>10</v>
      </c>
      <c r="AK36" s="124">
        <f t="shared" si="11"/>
        <v>0</v>
      </c>
      <c r="AL36" s="4">
        <f t="shared" ref="AL36:AM36" si="20">W33</f>
        <v>0</v>
      </c>
      <c r="AM36" s="105">
        <f t="shared" si="20"/>
        <v>8.0540540540540562</v>
      </c>
      <c r="AN36" s="126"/>
    </row>
    <row r="37" spans="1:40" ht="14.25" customHeight="1" x14ac:dyDescent="0.2">
      <c r="A37" s="208"/>
      <c r="B37" s="209"/>
      <c r="C37" s="210"/>
      <c r="D37" s="211" t="str">
        <f t="shared" si="1"/>
        <v>C</v>
      </c>
      <c r="E37" s="212"/>
      <c r="F37" s="213"/>
      <c r="G37" s="213"/>
      <c r="H37" s="214"/>
      <c r="I37" s="212"/>
      <c r="J37" s="251"/>
      <c r="K37" s="213"/>
      <c r="L37" s="212"/>
      <c r="M37" s="214"/>
      <c r="N37" s="214"/>
      <c r="O37" s="212">
        <f t="shared" si="2"/>
        <v>0</v>
      </c>
      <c r="P37" s="218" t="str">
        <f t="shared" si="3"/>
        <v>C</v>
      </c>
      <c r="Q37" s="213">
        <f t="shared" si="0"/>
        <v>0</v>
      </c>
      <c r="R37" s="219" t="str">
        <f t="shared" si="4"/>
        <v>C</v>
      </c>
      <c r="S37" s="212">
        <f t="shared" si="5"/>
        <v>0</v>
      </c>
      <c r="T37" s="213">
        <f t="shared" si="6"/>
        <v>0</v>
      </c>
      <c r="U37" s="213">
        <f t="shared" si="7"/>
        <v>0</v>
      </c>
      <c r="V37" s="214">
        <f t="shared" si="8"/>
        <v>0</v>
      </c>
      <c r="W37" s="220">
        <f t="shared" si="9"/>
        <v>0</v>
      </c>
      <c r="X37" s="252">
        <f t="shared" si="10"/>
        <v>8.0540540540540562</v>
      </c>
      <c r="AJ37" s="104">
        <v>11</v>
      </c>
      <c r="AK37" s="124">
        <f t="shared" si="11"/>
        <v>0</v>
      </c>
      <c r="AL37" s="4">
        <f t="shared" ref="AL37:AM37" si="21">W34</f>
        <v>0</v>
      </c>
      <c r="AM37" s="105">
        <f t="shared" si="21"/>
        <v>8.0540540540540562</v>
      </c>
      <c r="AN37" s="126"/>
    </row>
    <row r="38" spans="1:40" ht="14.25" customHeight="1" x14ac:dyDescent="0.2">
      <c r="A38" s="36"/>
      <c r="B38" s="37"/>
      <c r="C38" s="118"/>
      <c r="D38" s="38" t="str">
        <f t="shared" si="1"/>
        <v>C</v>
      </c>
      <c r="E38" s="129"/>
      <c r="F38" s="130"/>
      <c r="G38" s="130"/>
      <c r="H38" s="131"/>
      <c r="I38" s="129"/>
      <c r="J38" s="132"/>
      <c r="K38" s="130"/>
      <c r="L38" s="129"/>
      <c r="M38" s="131"/>
      <c r="N38" s="131"/>
      <c r="O38" s="129">
        <f t="shared" si="2"/>
        <v>0</v>
      </c>
      <c r="P38" s="133" t="str">
        <f t="shared" si="3"/>
        <v>C</v>
      </c>
      <c r="Q38" s="130">
        <f t="shared" si="0"/>
        <v>0</v>
      </c>
      <c r="R38" s="134" t="str">
        <f t="shared" si="4"/>
        <v>C</v>
      </c>
      <c r="S38" s="129">
        <f t="shared" si="5"/>
        <v>0</v>
      </c>
      <c r="T38" s="130">
        <f t="shared" si="6"/>
        <v>0</v>
      </c>
      <c r="U38" s="130">
        <f t="shared" si="7"/>
        <v>0</v>
      </c>
      <c r="V38" s="131">
        <f t="shared" si="8"/>
        <v>0</v>
      </c>
      <c r="W38" s="135">
        <f t="shared" si="9"/>
        <v>0</v>
      </c>
      <c r="X38" s="82">
        <f t="shared" si="10"/>
        <v>8.0540540540540562</v>
      </c>
      <c r="AJ38" s="104">
        <v>12</v>
      </c>
      <c r="AK38" s="124">
        <f t="shared" si="11"/>
        <v>0</v>
      </c>
      <c r="AL38" s="4">
        <f t="shared" ref="AL38:AM38" si="22">W35</f>
        <v>0</v>
      </c>
      <c r="AM38" s="105">
        <f t="shared" si="22"/>
        <v>8.0540540540540562</v>
      </c>
      <c r="AN38" s="126"/>
    </row>
    <row r="39" spans="1:40" ht="14.25" customHeight="1" x14ac:dyDescent="0.2">
      <c r="A39" s="208"/>
      <c r="B39" s="209"/>
      <c r="C39" s="210"/>
      <c r="D39" s="211" t="str">
        <f t="shared" si="1"/>
        <v>C</v>
      </c>
      <c r="E39" s="212"/>
      <c r="F39" s="213"/>
      <c r="G39" s="213"/>
      <c r="H39" s="214"/>
      <c r="I39" s="212"/>
      <c r="J39" s="251"/>
      <c r="K39" s="213"/>
      <c r="L39" s="212"/>
      <c r="M39" s="214"/>
      <c r="N39" s="214"/>
      <c r="O39" s="212">
        <f t="shared" si="2"/>
        <v>0</v>
      </c>
      <c r="P39" s="218" t="str">
        <f t="shared" si="3"/>
        <v>C</v>
      </c>
      <c r="Q39" s="213">
        <f t="shared" si="0"/>
        <v>0</v>
      </c>
      <c r="R39" s="219" t="str">
        <f t="shared" si="4"/>
        <v>C</v>
      </c>
      <c r="S39" s="212">
        <f t="shared" si="5"/>
        <v>0</v>
      </c>
      <c r="T39" s="213">
        <f t="shared" si="6"/>
        <v>0</v>
      </c>
      <c r="U39" s="213">
        <f t="shared" si="7"/>
        <v>0</v>
      </c>
      <c r="V39" s="214">
        <f t="shared" si="8"/>
        <v>0</v>
      </c>
      <c r="W39" s="220">
        <f t="shared" si="9"/>
        <v>0</v>
      </c>
      <c r="X39" s="252">
        <f t="shared" si="10"/>
        <v>8.0540540540540562</v>
      </c>
      <c r="AJ39" s="104">
        <v>13</v>
      </c>
      <c r="AK39" s="124">
        <f t="shared" si="11"/>
        <v>0</v>
      </c>
      <c r="AL39" s="4">
        <f t="shared" ref="AL39:AM39" si="23">W36</f>
        <v>0</v>
      </c>
      <c r="AM39" s="105">
        <f t="shared" si="23"/>
        <v>8.0540540540540562</v>
      </c>
      <c r="AN39" s="126"/>
    </row>
    <row r="40" spans="1:40" ht="14.25" customHeight="1" x14ac:dyDescent="0.2">
      <c r="A40" s="36"/>
      <c r="B40" s="37"/>
      <c r="C40" s="118"/>
      <c r="D40" s="38" t="str">
        <f t="shared" si="1"/>
        <v>C</v>
      </c>
      <c r="E40" s="129"/>
      <c r="F40" s="130"/>
      <c r="G40" s="130"/>
      <c r="H40" s="131"/>
      <c r="I40" s="129"/>
      <c r="J40" s="132"/>
      <c r="K40" s="130"/>
      <c r="L40" s="129"/>
      <c r="M40" s="131"/>
      <c r="N40" s="131"/>
      <c r="O40" s="129">
        <f t="shared" si="2"/>
        <v>0</v>
      </c>
      <c r="P40" s="133" t="str">
        <f t="shared" si="3"/>
        <v>C</v>
      </c>
      <c r="Q40" s="130">
        <f t="shared" si="0"/>
        <v>0</v>
      </c>
      <c r="R40" s="134" t="str">
        <f t="shared" si="4"/>
        <v>C</v>
      </c>
      <c r="S40" s="129">
        <f t="shared" si="5"/>
        <v>0</v>
      </c>
      <c r="T40" s="130">
        <f t="shared" si="6"/>
        <v>0</v>
      </c>
      <c r="U40" s="130">
        <f t="shared" si="7"/>
        <v>0</v>
      </c>
      <c r="V40" s="131">
        <f t="shared" si="8"/>
        <v>0</v>
      </c>
      <c r="W40" s="135">
        <f t="shared" si="9"/>
        <v>0</v>
      </c>
      <c r="X40" s="82">
        <f t="shared" si="10"/>
        <v>8.0540540540540562</v>
      </c>
      <c r="AJ40" s="104">
        <v>14</v>
      </c>
      <c r="AK40" s="124">
        <f t="shared" si="11"/>
        <v>0</v>
      </c>
      <c r="AL40" s="4">
        <f t="shared" ref="AL40:AM40" si="24">W37</f>
        <v>0</v>
      </c>
      <c r="AM40" s="105">
        <f t="shared" si="24"/>
        <v>8.0540540540540562</v>
      </c>
      <c r="AN40" s="126"/>
    </row>
    <row r="41" spans="1:40" ht="14.25" customHeight="1" x14ac:dyDescent="0.2">
      <c r="A41" s="208"/>
      <c r="B41" s="209"/>
      <c r="C41" s="210"/>
      <c r="D41" s="211" t="str">
        <f t="shared" si="1"/>
        <v>C</v>
      </c>
      <c r="E41" s="212"/>
      <c r="F41" s="213"/>
      <c r="G41" s="213"/>
      <c r="H41" s="214"/>
      <c r="I41" s="212"/>
      <c r="J41" s="251"/>
      <c r="K41" s="213"/>
      <c r="L41" s="212"/>
      <c r="M41" s="214"/>
      <c r="N41" s="214"/>
      <c r="O41" s="212">
        <f t="shared" si="2"/>
        <v>0</v>
      </c>
      <c r="P41" s="218" t="str">
        <f t="shared" si="3"/>
        <v>C</v>
      </c>
      <c r="Q41" s="213">
        <f t="shared" si="0"/>
        <v>0</v>
      </c>
      <c r="R41" s="219" t="str">
        <f t="shared" si="4"/>
        <v>C</v>
      </c>
      <c r="S41" s="212">
        <f t="shared" si="5"/>
        <v>0</v>
      </c>
      <c r="T41" s="213">
        <f t="shared" si="6"/>
        <v>0</v>
      </c>
      <c r="U41" s="213">
        <f t="shared" si="7"/>
        <v>0</v>
      </c>
      <c r="V41" s="214">
        <f t="shared" si="8"/>
        <v>0</v>
      </c>
      <c r="W41" s="220">
        <f t="shared" si="9"/>
        <v>0</v>
      </c>
      <c r="X41" s="252">
        <f t="shared" si="10"/>
        <v>8.0540540540540562</v>
      </c>
      <c r="AJ41" s="104">
        <v>15</v>
      </c>
      <c r="AK41" s="124">
        <f t="shared" si="11"/>
        <v>0</v>
      </c>
      <c r="AL41" s="4">
        <f t="shared" ref="AL41:AM41" si="25">W38</f>
        <v>0</v>
      </c>
      <c r="AM41" s="105">
        <f t="shared" si="25"/>
        <v>8.0540540540540562</v>
      </c>
      <c r="AN41" s="126"/>
    </row>
    <row r="42" spans="1:40" ht="14.25" customHeight="1" x14ac:dyDescent="0.2">
      <c r="A42" s="36"/>
      <c r="B42" s="37"/>
      <c r="C42" s="118"/>
      <c r="D42" s="38" t="str">
        <f t="shared" si="1"/>
        <v>C</v>
      </c>
      <c r="E42" s="129"/>
      <c r="F42" s="130"/>
      <c r="G42" s="130"/>
      <c r="H42" s="131"/>
      <c r="I42" s="129"/>
      <c r="J42" s="132"/>
      <c r="K42" s="130"/>
      <c r="L42" s="129"/>
      <c r="M42" s="131"/>
      <c r="N42" s="131"/>
      <c r="O42" s="129">
        <f t="shared" si="2"/>
        <v>0</v>
      </c>
      <c r="P42" s="133" t="str">
        <f t="shared" si="3"/>
        <v>C</v>
      </c>
      <c r="Q42" s="130">
        <f t="shared" si="0"/>
        <v>0</v>
      </c>
      <c r="R42" s="134" t="str">
        <f t="shared" si="4"/>
        <v>C</v>
      </c>
      <c r="S42" s="129">
        <f t="shared" si="5"/>
        <v>0</v>
      </c>
      <c r="T42" s="130">
        <f t="shared" si="6"/>
        <v>0</v>
      </c>
      <c r="U42" s="130">
        <f t="shared" si="7"/>
        <v>0</v>
      </c>
      <c r="V42" s="131">
        <f t="shared" si="8"/>
        <v>0</v>
      </c>
      <c r="W42" s="135">
        <f t="shared" si="9"/>
        <v>0</v>
      </c>
      <c r="X42" s="82">
        <f t="shared" si="10"/>
        <v>8.0540540540540562</v>
      </c>
      <c r="AJ42" s="104">
        <v>16</v>
      </c>
      <c r="AK42" s="124">
        <f t="shared" si="11"/>
        <v>0</v>
      </c>
      <c r="AL42" s="4">
        <f t="shared" ref="AL42:AM42" si="26">W39</f>
        <v>0</v>
      </c>
      <c r="AM42" s="105">
        <f t="shared" si="26"/>
        <v>8.0540540540540562</v>
      </c>
      <c r="AN42" s="126"/>
    </row>
    <row r="43" spans="1:40" ht="14.25" customHeight="1" x14ac:dyDescent="0.2">
      <c r="A43" s="208"/>
      <c r="B43" s="209"/>
      <c r="C43" s="210"/>
      <c r="D43" s="211" t="str">
        <f t="shared" si="1"/>
        <v>C</v>
      </c>
      <c r="E43" s="212"/>
      <c r="F43" s="213"/>
      <c r="G43" s="213"/>
      <c r="H43" s="214"/>
      <c r="I43" s="212"/>
      <c r="J43" s="251"/>
      <c r="K43" s="213"/>
      <c r="L43" s="212"/>
      <c r="M43" s="214"/>
      <c r="N43" s="214"/>
      <c r="O43" s="212">
        <f t="shared" si="2"/>
        <v>0</v>
      </c>
      <c r="P43" s="218" t="str">
        <f t="shared" si="3"/>
        <v>C</v>
      </c>
      <c r="Q43" s="213">
        <f t="shared" si="0"/>
        <v>0</v>
      </c>
      <c r="R43" s="219" t="str">
        <f t="shared" si="4"/>
        <v>C</v>
      </c>
      <c r="S43" s="212">
        <f t="shared" si="5"/>
        <v>0</v>
      </c>
      <c r="T43" s="213">
        <f t="shared" si="6"/>
        <v>0</v>
      </c>
      <c r="U43" s="213">
        <f t="shared" si="7"/>
        <v>0</v>
      </c>
      <c r="V43" s="214">
        <f t="shared" si="8"/>
        <v>0</v>
      </c>
      <c r="W43" s="220">
        <f t="shared" si="9"/>
        <v>0</v>
      </c>
      <c r="X43" s="252">
        <f t="shared" si="10"/>
        <v>8.0540540540540562</v>
      </c>
      <c r="AJ43" s="104">
        <v>17</v>
      </c>
      <c r="AK43" s="124">
        <f t="shared" si="11"/>
        <v>0</v>
      </c>
      <c r="AL43" s="4">
        <f t="shared" ref="AL43:AM43" si="27">W40</f>
        <v>0</v>
      </c>
      <c r="AM43" s="105">
        <f t="shared" si="27"/>
        <v>8.0540540540540562</v>
      </c>
      <c r="AN43" s="126"/>
    </row>
    <row r="44" spans="1:40" ht="14.25" customHeight="1" x14ac:dyDescent="0.2">
      <c r="A44" s="36"/>
      <c r="B44" s="37"/>
      <c r="C44" s="118"/>
      <c r="D44" s="38" t="str">
        <f t="shared" si="1"/>
        <v>C</v>
      </c>
      <c r="E44" s="129"/>
      <c r="F44" s="130"/>
      <c r="G44" s="130"/>
      <c r="H44" s="131"/>
      <c r="I44" s="129"/>
      <c r="J44" s="132"/>
      <c r="K44" s="130"/>
      <c r="L44" s="129"/>
      <c r="M44" s="131"/>
      <c r="N44" s="131"/>
      <c r="O44" s="129">
        <f t="shared" si="2"/>
        <v>0</v>
      </c>
      <c r="P44" s="133" t="str">
        <f t="shared" si="3"/>
        <v>C</v>
      </c>
      <c r="Q44" s="130">
        <f t="shared" si="0"/>
        <v>0</v>
      </c>
      <c r="R44" s="134" t="str">
        <f t="shared" si="4"/>
        <v>C</v>
      </c>
      <c r="S44" s="129">
        <f t="shared" si="5"/>
        <v>0</v>
      </c>
      <c r="T44" s="130">
        <f t="shared" si="6"/>
        <v>0</v>
      </c>
      <c r="U44" s="130">
        <f t="shared" si="7"/>
        <v>0</v>
      </c>
      <c r="V44" s="131">
        <f t="shared" si="8"/>
        <v>0</v>
      </c>
      <c r="W44" s="135">
        <f t="shared" si="9"/>
        <v>0</v>
      </c>
      <c r="X44" s="82">
        <f t="shared" si="10"/>
        <v>8.0540540540540562</v>
      </c>
      <c r="AJ44" s="104">
        <v>18</v>
      </c>
      <c r="AK44" s="124">
        <f t="shared" si="11"/>
        <v>0</v>
      </c>
      <c r="AL44" s="4">
        <f t="shared" ref="AL44:AM44" si="28">W41</f>
        <v>0</v>
      </c>
      <c r="AM44" s="105">
        <f t="shared" si="28"/>
        <v>8.0540540540540562</v>
      </c>
      <c r="AN44" s="126"/>
    </row>
    <row r="45" spans="1:40" ht="14.25" customHeight="1" x14ac:dyDescent="0.2">
      <c r="A45" s="208"/>
      <c r="B45" s="209"/>
      <c r="C45" s="210"/>
      <c r="D45" s="211" t="str">
        <f t="shared" si="1"/>
        <v>C</v>
      </c>
      <c r="E45" s="212"/>
      <c r="F45" s="213"/>
      <c r="G45" s="213"/>
      <c r="H45" s="214"/>
      <c r="I45" s="212"/>
      <c r="J45" s="251"/>
      <c r="K45" s="213"/>
      <c r="L45" s="212"/>
      <c r="M45" s="214"/>
      <c r="N45" s="214"/>
      <c r="O45" s="212">
        <f t="shared" si="2"/>
        <v>0</v>
      </c>
      <c r="P45" s="218" t="str">
        <f t="shared" si="3"/>
        <v>C</v>
      </c>
      <c r="Q45" s="213">
        <f t="shared" si="0"/>
        <v>0</v>
      </c>
      <c r="R45" s="219" t="str">
        <f t="shared" si="4"/>
        <v>C</v>
      </c>
      <c r="S45" s="212">
        <f t="shared" si="5"/>
        <v>0</v>
      </c>
      <c r="T45" s="213">
        <f t="shared" si="6"/>
        <v>0</v>
      </c>
      <c r="U45" s="213">
        <f t="shared" si="7"/>
        <v>0</v>
      </c>
      <c r="V45" s="214">
        <f t="shared" si="8"/>
        <v>0</v>
      </c>
      <c r="W45" s="220">
        <f t="shared" si="9"/>
        <v>0</v>
      </c>
      <c r="X45" s="252">
        <f t="shared" si="10"/>
        <v>8.0540540540540562</v>
      </c>
      <c r="AJ45" s="104">
        <v>19</v>
      </c>
      <c r="AK45" s="124">
        <f t="shared" si="11"/>
        <v>0</v>
      </c>
      <c r="AL45" s="4">
        <f t="shared" ref="AL45:AM45" si="29">W42</f>
        <v>0</v>
      </c>
      <c r="AM45" s="105">
        <f t="shared" si="29"/>
        <v>8.0540540540540562</v>
      </c>
      <c r="AN45" s="126"/>
    </row>
    <row r="46" spans="1:40" ht="14.25" customHeight="1" x14ac:dyDescent="0.2">
      <c r="A46" s="36"/>
      <c r="B46" s="37"/>
      <c r="C46" s="118"/>
      <c r="D46" s="38" t="str">
        <f t="shared" si="1"/>
        <v>C</v>
      </c>
      <c r="E46" s="129"/>
      <c r="F46" s="130"/>
      <c r="G46" s="130"/>
      <c r="H46" s="131"/>
      <c r="I46" s="129"/>
      <c r="J46" s="132"/>
      <c r="K46" s="130"/>
      <c r="L46" s="129"/>
      <c r="M46" s="131"/>
      <c r="N46" s="131"/>
      <c r="O46" s="129">
        <f t="shared" si="2"/>
        <v>0</v>
      </c>
      <c r="P46" s="133" t="str">
        <f t="shared" si="3"/>
        <v>C</v>
      </c>
      <c r="Q46" s="130">
        <f t="shared" si="0"/>
        <v>0</v>
      </c>
      <c r="R46" s="134" t="str">
        <f t="shared" si="4"/>
        <v>C</v>
      </c>
      <c r="S46" s="129">
        <f t="shared" si="5"/>
        <v>0</v>
      </c>
      <c r="T46" s="130">
        <f t="shared" si="6"/>
        <v>0</v>
      </c>
      <c r="U46" s="130">
        <f t="shared" si="7"/>
        <v>0</v>
      </c>
      <c r="V46" s="131">
        <f t="shared" si="8"/>
        <v>0</v>
      </c>
      <c r="W46" s="135">
        <f t="shared" si="9"/>
        <v>0</v>
      </c>
      <c r="X46" s="82">
        <f t="shared" si="10"/>
        <v>8.0540540540540562</v>
      </c>
      <c r="AJ46" s="104">
        <v>20</v>
      </c>
      <c r="AK46" s="124">
        <f t="shared" si="11"/>
        <v>0</v>
      </c>
      <c r="AL46" s="4">
        <f t="shared" ref="AL46:AM46" si="30">W43</f>
        <v>0</v>
      </c>
      <c r="AM46" s="105">
        <f t="shared" si="30"/>
        <v>8.0540540540540562</v>
      </c>
      <c r="AN46" s="126"/>
    </row>
    <row r="47" spans="1:40" ht="14.25" customHeight="1" x14ac:dyDescent="0.2">
      <c r="A47" s="208"/>
      <c r="B47" s="209"/>
      <c r="C47" s="210"/>
      <c r="D47" s="211" t="str">
        <f t="shared" si="1"/>
        <v>C</v>
      </c>
      <c r="E47" s="212"/>
      <c r="F47" s="213"/>
      <c r="G47" s="213"/>
      <c r="H47" s="214"/>
      <c r="I47" s="212"/>
      <c r="J47" s="251"/>
      <c r="K47" s="213"/>
      <c r="L47" s="212"/>
      <c r="M47" s="214"/>
      <c r="N47" s="214"/>
      <c r="O47" s="212">
        <f t="shared" si="2"/>
        <v>0</v>
      </c>
      <c r="P47" s="218" t="str">
        <f t="shared" si="3"/>
        <v>C</v>
      </c>
      <c r="Q47" s="213">
        <f t="shared" si="0"/>
        <v>0</v>
      </c>
      <c r="R47" s="219" t="str">
        <f t="shared" si="4"/>
        <v>C</v>
      </c>
      <c r="S47" s="212">
        <f t="shared" si="5"/>
        <v>0</v>
      </c>
      <c r="T47" s="213">
        <f t="shared" si="6"/>
        <v>0</v>
      </c>
      <c r="U47" s="213">
        <f t="shared" si="7"/>
        <v>0</v>
      </c>
      <c r="V47" s="214">
        <f t="shared" si="8"/>
        <v>0</v>
      </c>
      <c r="W47" s="220">
        <f t="shared" si="9"/>
        <v>0</v>
      </c>
      <c r="X47" s="252">
        <f t="shared" si="10"/>
        <v>8.0540540540540562</v>
      </c>
      <c r="AJ47" s="104">
        <v>21</v>
      </c>
      <c r="AK47" s="124">
        <f t="shared" si="11"/>
        <v>0</v>
      </c>
      <c r="AL47" s="4">
        <f t="shared" ref="AL47:AM47" si="31">W44</f>
        <v>0</v>
      </c>
      <c r="AM47" s="105">
        <f t="shared" si="31"/>
        <v>8.0540540540540562</v>
      </c>
      <c r="AN47" s="126"/>
    </row>
    <row r="48" spans="1:40" ht="14.25" customHeight="1" x14ac:dyDescent="0.2">
      <c r="A48" s="36"/>
      <c r="B48" s="37"/>
      <c r="C48" s="118"/>
      <c r="D48" s="38" t="str">
        <f t="shared" si="1"/>
        <v>C</v>
      </c>
      <c r="E48" s="129"/>
      <c r="F48" s="130"/>
      <c r="G48" s="130"/>
      <c r="H48" s="131"/>
      <c r="I48" s="129"/>
      <c r="J48" s="132"/>
      <c r="K48" s="130"/>
      <c r="L48" s="129"/>
      <c r="M48" s="131"/>
      <c r="N48" s="131"/>
      <c r="O48" s="129">
        <f t="shared" si="2"/>
        <v>0</v>
      </c>
      <c r="P48" s="133" t="str">
        <f t="shared" si="3"/>
        <v>C</v>
      </c>
      <c r="Q48" s="130">
        <f t="shared" si="0"/>
        <v>0</v>
      </c>
      <c r="R48" s="134" t="str">
        <f t="shared" si="4"/>
        <v>C</v>
      </c>
      <c r="S48" s="129">
        <f t="shared" si="5"/>
        <v>0</v>
      </c>
      <c r="T48" s="130">
        <f t="shared" si="6"/>
        <v>0</v>
      </c>
      <c r="U48" s="130">
        <f t="shared" si="7"/>
        <v>0</v>
      </c>
      <c r="V48" s="131">
        <f t="shared" si="8"/>
        <v>0</v>
      </c>
      <c r="W48" s="135">
        <f t="shared" si="9"/>
        <v>0</v>
      </c>
      <c r="X48" s="82">
        <f t="shared" si="10"/>
        <v>8.0540540540540562</v>
      </c>
      <c r="AJ48" s="104">
        <v>22</v>
      </c>
      <c r="AK48" s="124">
        <f t="shared" si="11"/>
        <v>0</v>
      </c>
      <c r="AL48" s="4">
        <f t="shared" ref="AL48:AM48" si="32">W45</f>
        <v>0</v>
      </c>
      <c r="AM48" s="105">
        <f t="shared" si="32"/>
        <v>8.0540540540540562</v>
      </c>
      <c r="AN48" s="126"/>
    </row>
    <row r="49" spans="1:40" ht="14.25" customHeight="1" x14ac:dyDescent="0.2">
      <c r="A49" s="208"/>
      <c r="B49" s="209"/>
      <c r="C49" s="210"/>
      <c r="D49" s="211" t="str">
        <f t="shared" si="1"/>
        <v>C</v>
      </c>
      <c r="E49" s="212"/>
      <c r="F49" s="213"/>
      <c r="G49" s="213"/>
      <c r="H49" s="214"/>
      <c r="I49" s="212"/>
      <c r="J49" s="251"/>
      <c r="K49" s="213"/>
      <c r="L49" s="212"/>
      <c r="M49" s="214"/>
      <c r="N49" s="214"/>
      <c r="O49" s="212">
        <f t="shared" si="2"/>
        <v>0</v>
      </c>
      <c r="P49" s="218" t="str">
        <f t="shared" si="3"/>
        <v>C</v>
      </c>
      <c r="Q49" s="213">
        <f t="shared" si="0"/>
        <v>0</v>
      </c>
      <c r="R49" s="219" t="str">
        <f t="shared" si="4"/>
        <v>C</v>
      </c>
      <c r="S49" s="212">
        <f t="shared" si="5"/>
        <v>0</v>
      </c>
      <c r="T49" s="213">
        <f t="shared" si="6"/>
        <v>0</v>
      </c>
      <c r="U49" s="213">
        <f t="shared" si="7"/>
        <v>0</v>
      </c>
      <c r="V49" s="214">
        <f t="shared" si="8"/>
        <v>0</v>
      </c>
      <c r="W49" s="220">
        <f t="shared" si="9"/>
        <v>0</v>
      </c>
      <c r="X49" s="252">
        <f t="shared" si="10"/>
        <v>8.0540540540540562</v>
      </c>
      <c r="AJ49" s="104">
        <v>23</v>
      </c>
      <c r="AK49" s="124">
        <f t="shared" si="11"/>
        <v>0</v>
      </c>
      <c r="AL49" s="4">
        <f t="shared" ref="AL49:AM49" si="33">W46</f>
        <v>0</v>
      </c>
      <c r="AM49" s="105">
        <f t="shared" si="33"/>
        <v>8.0540540540540562</v>
      </c>
      <c r="AN49" s="126"/>
    </row>
    <row r="50" spans="1:40" ht="14.25" customHeight="1" x14ac:dyDescent="0.2">
      <c r="A50" s="36"/>
      <c r="B50" s="37"/>
      <c r="C50" s="118"/>
      <c r="D50" s="38" t="str">
        <f t="shared" si="1"/>
        <v>C</v>
      </c>
      <c r="E50" s="129"/>
      <c r="F50" s="130"/>
      <c r="G50" s="130"/>
      <c r="H50" s="131"/>
      <c r="I50" s="129"/>
      <c r="J50" s="132"/>
      <c r="K50" s="130"/>
      <c r="L50" s="129"/>
      <c r="M50" s="131"/>
      <c r="N50" s="131"/>
      <c r="O50" s="129">
        <f t="shared" si="2"/>
        <v>0</v>
      </c>
      <c r="P50" s="133" t="str">
        <f t="shared" si="3"/>
        <v>C</v>
      </c>
      <c r="Q50" s="130">
        <f t="shared" si="0"/>
        <v>0</v>
      </c>
      <c r="R50" s="134" t="str">
        <f t="shared" si="4"/>
        <v>C</v>
      </c>
      <c r="S50" s="129">
        <f t="shared" si="5"/>
        <v>0</v>
      </c>
      <c r="T50" s="130">
        <f t="shared" si="6"/>
        <v>0</v>
      </c>
      <c r="U50" s="130">
        <f t="shared" si="7"/>
        <v>0</v>
      </c>
      <c r="V50" s="131">
        <f t="shared" si="8"/>
        <v>0</v>
      </c>
      <c r="W50" s="135">
        <f t="shared" si="9"/>
        <v>0</v>
      </c>
      <c r="X50" s="82">
        <f t="shared" si="10"/>
        <v>8.0540540540540562</v>
      </c>
      <c r="AJ50" s="104">
        <v>24</v>
      </c>
      <c r="AK50" s="124">
        <f t="shared" si="11"/>
        <v>0</v>
      </c>
      <c r="AL50" s="4">
        <f t="shared" ref="AL50:AM50" si="34">W47</f>
        <v>0</v>
      </c>
      <c r="AM50" s="105">
        <f t="shared" si="34"/>
        <v>8.0540540540540562</v>
      </c>
      <c r="AN50" s="126"/>
    </row>
    <row r="51" spans="1:40" ht="14.25" customHeight="1" x14ac:dyDescent="0.2">
      <c r="A51" s="208"/>
      <c r="B51" s="209"/>
      <c r="C51" s="210"/>
      <c r="D51" s="211" t="str">
        <f t="shared" si="1"/>
        <v>C</v>
      </c>
      <c r="E51" s="212"/>
      <c r="F51" s="213"/>
      <c r="G51" s="213"/>
      <c r="H51" s="214"/>
      <c r="I51" s="212"/>
      <c r="J51" s="251"/>
      <c r="K51" s="213"/>
      <c r="L51" s="212"/>
      <c r="M51" s="214"/>
      <c r="N51" s="214"/>
      <c r="O51" s="212">
        <f t="shared" si="2"/>
        <v>0</v>
      </c>
      <c r="P51" s="218" t="str">
        <f t="shared" si="3"/>
        <v>C</v>
      </c>
      <c r="Q51" s="213">
        <f t="shared" si="0"/>
        <v>0</v>
      </c>
      <c r="R51" s="219" t="str">
        <f t="shared" si="4"/>
        <v>C</v>
      </c>
      <c r="S51" s="212">
        <f t="shared" si="5"/>
        <v>0</v>
      </c>
      <c r="T51" s="213">
        <f t="shared" si="6"/>
        <v>0</v>
      </c>
      <c r="U51" s="213">
        <f t="shared" si="7"/>
        <v>0</v>
      </c>
      <c r="V51" s="214">
        <f t="shared" si="8"/>
        <v>0</v>
      </c>
      <c r="W51" s="220">
        <f t="shared" si="9"/>
        <v>0</v>
      </c>
      <c r="X51" s="252">
        <f t="shared" si="10"/>
        <v>8.0540540540540562</v>
      </c>
      <c r="AJ51" s="104">
        <v>25</v>
      </c>
      <c r="AK51" s="124">
        <f t="shared" si="11"/>
        <v>0</v>
      </c>
      <c r="AL51" s="4">
        <f t="shared" ref="AL51:AM51" si="35">W48</f>
        <v>0</v>
      </c>
      <c r="AM51" s="105">
        <f t="shared" si="35"/>
        <v>8.0540540540540562</v>
      </c>
      <c r="AN51" s="126"/>
    </row>
    <row r="52" spans="1:40" ht="14.25" customHeight="1" x14ac:dyDescent="0.2">
      <c r="A52" s="36"/>
      <c r="B52" s="37"/>
      <c r="C52" s="118"/>
      <c r="D52" s="38" t="str">
        <f t="shared" si="1"/>
        <v>C</v>
      </c>
      <c r="E52" s="129"/>
      <c r="F52" s="130"/>
      <c r="G52" s="130"/>
      <c r="H52" s="131"/>
      <c r="I52" s="129"/>
      <c r="J52" s="132"/>
      <c r="K52" s="130"/>
      <c r="L52" s="129"/>
      <c r="M52" s="131"/>
      <c r="N52" s="131"/>
      <c r="O52" s="129">
        <f t="shared" si="2"/>
        <v>0</v>
      </c>
      <c r="P52" s="133" t="str">
        <f t="shared" si="3"/>
        <v>C</v>
      </c>
      <c r="Q52" s="130">
        <f t="shared" si="0"/>
        <v>0</v>
      </c>
      <c r="R52" s="134" t="str">
        <f t="shared" si="4"/>
        <v>C</v>
      </c>
      <c r="S52" s="129">
        <f t="shared" si="5"/>
        <v>0</v>
      </c>
      <c r="T52" s="130">
        <f t="shared" si="6"/>
        <v>0</v>
      </c>
      <c r="U52" s="130">
        <f t="shared" si="7"/>
        <v>0</v>
      </c>
      <c r="V52" s="131">
        <f t="shared" si="8"/>
        <v>0</v>
      </c>
      <c r="W52" s="135">
        <f t="shared" si="9"/>
        <v>0</v>
      </c>
      <c r="X52" s="82">
        <f t="shared" si="10"/>
        <v>8.0540540540540562</v>
      </c>
      <c r="AJ52" s="104">
        <v>26</v>
      </c>
      <c r="AK52" s="124">
        <f t="shared" si="11"/>
        <v>0</v>
      </c>
      <c r="AL52" s="4">
        <f t="shared" ref="AL52:AM52" si="36">W49</f>
        <v>0</v>
      </c>
      <c r="AM52" s="105">
        <f t="shared" si="36"/>
        <v>8.0540540540540562</v>
      </c>
      <c r="AN52" s="126"/>
    </row>
    <row r="53" spans="1:40" ht="14.25" customHeight="1" x14ac:dyDescent="0.2">
      <c r="A53" s="208"/>
      <c r="B53" s="209"/>
      <c r="C53" s="210"/>
      <c r="D53" s="211" t="str">
        <f t="shared" si="1"/>
        <v>C</v>
      </c>
      <c r="E53" s="212"/>
      <c r="F53" s="213"/>
      <c r="G53" s="213"/>
      <c r="H53" s="214"/>
      <c r="I53" s="212"/>
      <c r="J53" s="251"/>
      <c r="K53" s="213"/>
      <c r="L53" s="212"/>
      <c r="M53" s="214"/>
      <c r="N53" s="214"/>
      <c r="O53" s="212">
        <f t="shared" si="2"/>
        <v>0</v>
      </c>
      <c r="P53" s="218" t="str">
        <f t="shared" si="3"/>
        <v>C</v>
      </c>
      <c r="Q53" s="213">
        <f t="shared" si="0"/>
        <v>0</v>
      </c>
      <c r="R53" s="219" t="str">
        <f t="shared" si="4"/>
        <v>C</v>
      </c>
      <c r="S53" s="212">
        <f t="shared" si="5"/>
        <v>0</v>
      </c>
      <c r="T53" s="213">
        <f t="shared" si="6"/>
        <v>0</v>
      </c>
      <c r="U53" s="213">
        <f t="shared" si="7"/>
        <v>0</v>
      </c>
      <c r="V53" s="214">
        <f t="shared" si="8"/>
        <v>0</v>
      </c>
      <c r="W53" s="220">
        <f t="shared" si="9"/>
        <v>0</v>
      </c>
      <c r="X53" s="252">
        <f t="shared" si="10"/>
        <v>8.0540540540540562</v>
      </c>
      <c r="AJ53" s="104">
        <v>27</v>
      </c>
      <c r="AK53" s="124">
        <f t="shared" si="11"/>
        <v>0</v>
      </c>
      <c r="AL53" s="4">
        <f t="shared" ref="AL53:AM53" si="37">W50</f>
        <v>0</v>
      </c>
      <c r="AM53" s="105">
        <f t="shared" si="37"/>
        <v>8.0540540540540562</v>
      </c>
      <c r="AN53" s="126"/>
    </row>
    <row r="54" spans="1:40" ht="14.25" customHeight="1" x14ac:dyDescent="0.2">
      <c r="A54" s="36"/>
      <c r="B54" s="37"/>
      <c r="C54" s="118"/>
      <c r="D54" s="38" t="str">
        <f t="shared" si="1"/>
        <v>C</v>
      </c>
      <c r="E54" s="129"/>
      <c r="F54" s="130"/>
      <c r="G54" s="130"/>
      <c r="H54" s="131"/>
      <c r="I54" s="129"/>
      <c r="J54" s="132"/>
      <c r="K54" s="130"/>
      <c r="L54" s="129"/>
      <c r="M54" s="131"/>
      <c r="N54" s="131"/>
      <c r="O54" s="129">
        <f t="shared" si="2"/>
        <v>0</v>
      </c>
      <c r="P54" s="133" t="str">
        <f t="shared" si="3"/>
        <v>C</v>
      </c>
      <c r="Q54" s="130">
        <f t="shared" si="0"/>
        <v>0</v>
      </c>
      <c r="R54" s="134" t="str">
        <f t="shared" si="4"/>
        <v>C</v>
      </c>
      <c r="S54" s="129">
        <f t="shared" si="5"/>
        <v>0</v>
      </c>
      <c r="T54" s="130">
        <f t="shared" si="6"/>
        <v>0</v>
      </c>
      <c r="U54" s="130">
        <f t="shared" si="7"/>
        <v>0</v>
      </c>
      <c r="V54" s="131">
        <f t="shared" si="8"/>
        <v>0</v>
      </c>
      <c r="W54" s="135">
        <f t="shared" si="9"/>
        <v>0</v>
      </c>
      <c r="X54" s="82">
        <f t="shared" si="10"/>
        <v>8.0540540540540562</v>
      </c>
      <c r="AJ54" s="104">
        <v>28</v>
      </c>
      <c r="AK54" s="124">
        <f t="shared" si="11"/>
        <v>0</v>
      </c>
      <c r="AL54" s="4">
        <f t="shared" ref="AL54:AM54" si="38">W51</f>
        <v>0</v>
      </c>
      <c r="AM54" s="105">
        <f t="shared" si="38"/>
        <v>8.0540540540540562</v>
      </c>
      <c r="AN54" s="126"/>
    </row>
    <row r="55" spans="1:40" ht="14.25" customHeight="1" x14ac:dyDescent="0.2">
      <c r="A55" s="208"/>
      <c r="B55" s="209"/>
      <c r="C55" s="210"/>
      <c r="D55" s="211" t="str">
        <f t="shared" si="1"/>
        <v>C</v>
      </c>
      <c r="E55" s="212"/>
      <c r="F55" s="213"/>
      <c r="G55" s="213"/>
      <c r="H55" s="214"/>
      <c r="I55" s="212"/>
      <c r="J55" s="251"/>
      <c r="K55" s="213"/>
      <c r="L55" s="212"/>
      <c r="M55" s="214"/>
      <c r="N55" s="214"/>
      <c r="O55" s="212">
        <f t="shared" si="2"/>
        <v>0</v>
      </c>
      <c r="P55" s="218" t="str">
        <f t="shared" si="3"/>
        <v>C</v>
      </c>
      <c r="Q55" s="213">
        <f t="shared" si="0"/>
        <v>0</v>
      </c>
      <c r="R55" s="219" t="str">
        <f t="shared" si="4"/>
        <v>C</v>
      </c>
      <c r="S55" s="212">
        <f t="shared" si="5"/>
        <v>0</v>
      </c>
      <c r="T55" s="213">
        <f t="shared" si="6"/>
        <v>0</v>
      </c>
      <c r="U55" s="213">
        <f t="shared" si="7"/>
        <v>0</v>
      </c>
      <c r="V55" s="214">
        <f t="shared" si="8"/>
        <v>0</v>
      </c>
      <c r="W55" s="220">
        <f t="shared" si="9"/>
        <v>0</v>
      </c>
      <c r="X55" s="252">
        <f t="shared" si="10"/>
        <v>8.0540540540540562</v>
      </c>
      <c r="AJ55" s="104">
        <v>29</v>
      </c>
      <c r="AK55" s="124">
        <f t="shared" si="11"/>
        <v>0</v>
      </c>
      <c r="AL55" s="4">
        <f t="shared" ref="AL55:AM55" si="39">W52</f>
        <v>0</v>
      </c>
      <c r="AM55" s="105">
        <f t="shared" si="39"/>
        <v>8.0540540540540562</v>
      </c>
      <c r="AN55" s="126"/>
    </row>
    <row r="56" spans="1:40" ht="14.25" customHeight="1" x14ac:dyDescent="0.2">
      <c r="A56" s="36"/>
      <c r="B56" s="37"/>
      <c r="C56" s="118"/>
      <c r="D56" s="38" t="str">
        <f t="shared" si="1"/>
        <v>C</v>
      </c>
      <c r="E56" s="129"/>
      <c r="F56" s="130"/>
      <c r="G56" s="130"/>
      <c r="H56" s="131"/>
      <c r="I56" s="129"/>
      <c r="J56" s="132"/>
      <c r="K56" s="130"/>
      <c r="L56" s="129"/>
      <c r="M56" s="131"/>
      <c r="N56" s="131"/>
      <c r="O56" s="129">
        <f t="shared" si="2"/>
        <v>0</v>
      </c>
      <c r="P56" s="133" t="str">
        <f t="shared" si="3"/>
        <v>C</v>
      </c>
      <c r="Q56" s="130">
        <f t="shared" si="0"/>
        <v>0</v>
      </c>
      <c r="R56" s="134" t="str">
        <f t="shared" si="4"/>
        <v>C</v>
      </c>
      <c r="S56" s="129">
        <f t="shared" si="5"/>
        <v>0</v>
      </c>
      <c r="T56" s="130">
        <f t="shared" si="6"/>
        <v>0</v>
      </c>
      <c r="U56" s="130">
        <f t="shared" si="7"/>
        <v>0</v>
      </c>
      <c r="V56" s="131">
        <f>H56</f>
        <v>0</v>
      </c>
      <c r="W56" s="135">
        <f t="shared" si="9"/>
        <v>0</v>
      </c>
      <c r="X56" s="82">
        <f t="shared" si="10"/>
        <v>8.0540540540540562</v>
      </c>
      <c r="AJ56" s="104">
        <v>30</v>
      </c>
      <c r="AK56" s="124">
        <f t="shared" si="11"/>
        <v>0</v>
      </c>
      <c r="AL56" s="4">
        <f t="shared" ref="AL56:AM56" si="40">W53</f>
        <v>0</v>
      </c>
      <c r="AM56" s="105">
        <f t="shared" si="40"/>
        <v>8.0540540540540562</v>
      </c>
      <c r="AN56" s="126"/>
    </row>
    <row r="57" spans="1:40" ht="14.25" customHeight="1" x14ac:dyDescent="0.2">
      <c r="A57" s="208"/>
      <c r="B57" s="209"/>
      <c r="C57" s="210"/>
      <c r="D57" s="211" t="str">
        <f t="shared" si="1"/>
        <v>C</v>
      </c>
      <c r="E57" s="212"/>
      <c r="F57" s="213"/>
      <c r="G57" s="213"/>
      <c r="H57" s="214"/>
      <c r="I57" s="212"/>
      <c r="J57" s="251"/>
      <c r="K57" s="213"/>
      <c r="L57" s="212"/>
      <c r="M57" s="214"/>
      <c r="N57" s="214"/>
      <c r="O57" s="212">
        <f t="shared" si="2"/>
        <v>0</v>
      </c>
      <c r="P57" s="218" t="str">
        <f t="shared" si="3"/>
        <v>C</v>
      </c>
      <c r="Q57" s="213">
        <f t="shared" si="0"/>
        <v>0</v>
      </c>
      <c r="R57" s="219" t="str">
        <f t="shared" si="4"/>
        <v>C</v>
      </c>
      <c r="S57" s="212">
        <f t="shared" si="5"/>
        <v>0</v>
      </c>
      <c r="T57" s="213">
        <f t="shared" si="6"/>
        <v>0</v>
      </c>
      <c r="U57" s="213">
        <f t="shared" si="7"/>
        <v>0</v>
      </c>
      <c r="V57" s="214">
        <f t="shared" si="8"/>
        <v>0</v>
      </c>
      <c r="W57" s="220">
        <f t="shared" si="9"/>
        <v>0</v>
      </c>
      <c r="X57" s="252">
        <f t="shared" si="10"/>
        <v>8.0540540540540562</v>
      </c>
      <c r="AJ57" s="104">
        <v>31</v>
      </c>
      <c r="AK57" s="124">
        <f t="shared" si="11"/>
        <v>0</v>
      </c>
      <c r="AL57" s="4">
        <f t="shared" ref="AL57:AM57" si="41">W54</f>
        <v>0</v>
      </c>
      <c r="AM57" s="105">
        <f t="shared" si="41"/>
        <v>8.0540540540540562</v>
      </c>
      <c r="AN57" s="126"/>
    </row>
    <row r="58" spans="1:40" ht="14.25" customHeight="1" x14ac:dyDescent="0.2">
      <c r="A58" s="36"/>
      <c r="B58" s="37"/>
      <c r="C58" s="118"/>
      <c r="D58" s="38" t="str">
        <f t="shared" si="1"/>
        <v>C</v>
      </c>
      <c r="E58" s="129"/>
      <c r="F58" s="130"/>
      <c r="G58" s="130"/>
      <c r="H58" s="131"/>
      <c r="I58" s="129"/>
      <c r="J58" s="132"/>
      <c r="K58" s="130"/>
      <c r="L58" s="129"/>
      <c r="M58" s="131"/>
      <c r="N58" s="131"/>
      <c r="O58" s="129">
        <f t="shared" si="2"/>
        <v>0</v>
      </c>
      <c r="P58" s="133" t="str">
        <f t="shared" si="3"/>
        <v>C</v>
      </c>
      <c r="Q58" s="130">
        <f t="shared" si="0"/>
        <v>0</v>
      </c>
      <c r="R58" s="134" t="str">
        <f t="shared" si="4"/>
        <v>C</v>
      </c>
      <c r="S58" s="129">
        <f t="shared" si="5"/>
        <v>0</v>
      </c>
      <c r="T58" s="130">
        <f t="shared" si="6"/>
        <v>0</v>
      </c>
      <c r="U58" s="130">
        <f t="shared" si="7"/>
        <v>0</v>
      </c>
      <c r="V58" s="131">
        <f t="shared" si="8"/>
        <v>0</v>
      </c>
      <c r="W58" s="135">
        <f t="shared" si="9"/>
        <v>0</v>
      </c>
      <c r="X58" s="82">
        <f t="shared" si="10"/>
        <v>8.0540540540540562</v>
      </c>
      <c r="AJ58" s="104">
        <v>32</v>
      </c>
      <c r="AK58" s="124">
        <f t="shared" si="11"/>
        <v>0</v>
      </c>
      <c r="AL58" s="4">
        <f t="shared" ref="AL58:AM58" si="42">W55</f>
        <v>0</v>
      </c>
      <c r="AM58" s="105">
        <f t="shared" si="42"/>
        <v>8.0540540540540562</v>
      </c>
      <c r="AN58" s="126"/>
    </row>
    <row r="59" spans="1:40" ht="14.25" customHeight="1" x14ac:dyDescent="0.2">
      <c r="A59" s="208"/>
      <c r="B59" s="209"/>
      <c r="C59" s="210"/>
      <c r="D59" s="211" t="str">
        <f t="shared" si="1"/>
        <v>C</v>
      </c>
      <c r="E59" s="212"/>
      <c r="F59" s="213"/>
      <c r="G59" s="213"/>
      <c r="H59" s="214"/>
      <c r="I59" s="212"/>
      <c r="J59" s="251"/>
      <c r="K59" s="213"/>
      <c r="L59" s="212"/>
      <c r="M59" s="214"/>
      <c r="N59" s="214"/>
      <c r="O59" s="212">
        <f t="shared" si="2"/>
        <v>0</v>
      </c>
      <c r="P59" s="218" t="str">
        <f t="shared" si="3"/>
        <v>C</v>
      </c>
      <c r="Q59" s="213">
        <f t="shared" si="0"/>
        <v>0</v>
      </c>
      <c r="R59" s="219" t="str">
        <f t="shared" si="4"/>
        <v>C</v>
      </c>
      <c r="S59" s="212">
        <f t="shared" si="5"/>
        <v>0</v>
      </c>
      <c r="T59" s="213">
        <f t="shared" si="6"/>
        <v>0</v>
      </c>
      <c r="U59" s="213">
        <f t="shared" si="7"/>
        <v>0</v>
      </c>
      <c r="V59" s="214">
        <f t="shared" si="8"/>
        <v>0</v>
      </c>
      <c r="W59" s="220">
        <f t="shared" si="9"/>
        <v>0</v>
      </c>
      <c r="X59" s="252">
        <f t="shared" si="10"/>
        <v>8.0540540540540562</v>
      </c>
      <c r="AJ59" s="104">
        <v>33</v>
      </c>
      <c r="AK59" s="124">
        <f t="shared" si="11"/>
        <v>0</v>
      </c>
      <c r="AL59" s="4">
        <f t="shared" ref="AL59:AM59" si="43">W56</f>
        <v>0</v>
      </c>
      <c r="AM59" s="105">
        <f t="shared" si="43"/>
        <v>8.0540540540540562</v>
      </c>
      <c r="AN59" s="126"/>
    </row>
    <row r="60" spans="1:40" ht="14.25" customHeight="1" x14ac:dyDescent="0.2">
      <c r="A60" s="36"/>
      <c r="B60" s="37"/>
      <c r="C60" s="118"/>
      <c r="D60" s="38" t="str">
        <f t="shared" si="1"/>
        <v>C</v>
      </c>
      <c r="E60" s="129"/>
      <c r="F60" s="130"/>
      <c r="G60" s="130"/>
      <c r="H60" s="131"/>
      <c r="I60" s="129"/>
      <c r="J60" s="132"/>
      <c r="K60" s="130"/>
      <c r="L60" s="129"/>
      <c r="M60" s="131"/>
      <c r="N60" s="131"/>
      <c r="O60" s="129">
        <f t="shared" si="2"/>
        <v>0</v>
      </c>
      <c r="P60" s="133" t="str">
        <f t="shared" si="3"/>
        <v>C</v>
      </c>
      <c r="Q60" s="130">
        <f t="shared" si="0"/>
        <v>0</v>
      </c>
      <c r="R60" s="134" t="str">
        <f t="shared" si="4"/>
        <v>C</v>
      </c>
      <c r="S60" s="129">
        <f t="shared" si="5"/>
        <v>0</v>
      </c>
      <c r="T60" s="130">
        <f t="shared" si="6"/>
        <v>0</v>
      </c>
      <c r="U60" s="130">
        <f t="shared" si="7"/>
        <v>0</v>
      </c>
      <c r="V60" s="131">
        <f t="shared" si="8"/>
        <v>0</v>
      </c>
      <c r="W60" s="135">
        <f t="shared" si="9"/>
        <v>0</v>
      </c>
      <c r="X60" s="82">
        <f t="shared" si="10"/>
        <v>8.0540540540540562</v>
      </c>
      <c r="AJ60" s="104">
        <v>34</v>
      </c>
      <c r="AK60" s="124">
        <f t="shared" si="11"/>
        <v>0</v>
      </c>
      <c r="AL60" s="4">
        <f t="shared" ref="AL60:AM60" si="44">W57</f>
        <v>0</v>
      </c>
      <c r="AM60" s="105">
        <f t="shared" si="44"/>
        <v>8.0540540540540562</v>
      </c>
      <c r="AN60" s="126"/>
    </row>
    <row r="61" spans="1:40" ht="14.25" customHeight="1" x14ac:dyDescent="0.2">
      <c r="A61" s="208"/>
      <c r="B61" s="209"/>
      <c r="C61" s="210"/>
      <c r="D61" s="211" t="str">
        <f t="shared" si="1"/>
        <v>C</v>
      </c>
      <c r="E61" s="212"/>
      <c r="F61" s="213"/>
      <c r="G61" s="213"/>
      <c r="H61" s="214"/>
      <c r="I61" s="212"/>
      <c r="J61" s="251"/>
      <c r="K61" s="213"/>
      <c r="L61" s="212"/>
      <c r="M61" s="214"/>
      <c r="N61" s="214"/>
      <c r="O61" s="212">
        <f t="shared" si="2"/>
        <v>0</v>
      </c>
      <c r="P61" s="218" t="str">
        <f t="shared" si="3"/>
        <v>C</v>
      </c>
      <c r="Q61" s="213">
        <f t="shared" si="0"/>
        <v>0</v>
      </c>
      <c r="R61" s="219" t="str">
        <f t="shared" si="4"/>
        <v>C</v>
      </c>
      <c r="S61" s="212">
        <f t="shared" si="5"/>
        <v>0</v>
      </c>
      <c r="T61" s="213">
        <f t="shared" si="6"/>
        <v>0</v>
      </c>
      <c r="U61" s="213">
        <f t="shared" si="7"/>
        <v>0</v>
      </c>
      <c r="V61" s="214">
        <f t="shared" si="8"/>
        <v>0</v>
      </c>
      <c r="W61" s="220">
        <f t="shared" si="9"/>
        <v>0</v>
      </c>
      <c r="X61" s="252">
        <f t="shared" si="10"/>
        <v>8.0540540540540562</v>
      </c>
      <c r="AJ61" s="104">
        <v>35</v>
      </c>
      <c r="AK61" s="124">
        <f t="shared" si="11"/>
        <v>0</v>
      </c>
      <c r="AL61" s="4">
        <f t="shared" ref="AL61:AM61" si="45">W58</f>
        <v>0</v>
      </c>
      <c r="AM61" s="105">
        <f t="shared" si="45"/>
        <v>8.0540540540540562</v>
      </c>
      <c r="AN61" s="126"/>
    </row>
    <row r="62" spans="1:40" ht="14.25" customHeight="1" x14ac:dyDescent="0.2">
      <c r="A62" s="36"/>
      <c r="B62" s="37"/>
      <c r="C62" s="118"/>
      <c r="D62" s="38" t="str">
        <f t="shared" si="1"/>
        <v>C</v>
      </c>
      <c r="E62" s="129"/>
      <c r="F62" s="130"/>
      <c r="G62" s="130"/>
      <c r="H62" s="131"/>
      <c r="I62" s="129"/>
      <c r="J62" s="132"/>
      <c r="K62" s="130"/>
      <c r="L62" s="129"/>
      <c r="M62" s="131"/>
      <c r="N62" s="131"/>
      <c r="O62" s="129">
        <f t="shared" si="2"/>
        <v>0</v>
      </c>
      <c r="P62" s="133" t="str">
        <f t="shared" si="3"/>
        <v>C</v>
      </c>
      <c r="Q62" s="130">
        <f t="shared" si="0"/>
        <v>0</v>
      </c>
      <c r="R62" s="134" t="str">
        <f t="shared" si="4"/>
        <v>C</v>
      </c>
      <c r="S62" s="129">
        <f t="shared" si="5"/>
        <v>0</v>
      </c>
      <c r="T62" s="130">
        <f t="shared" si="6"/>
        <v>0</v>
      </c>
      <c r="U62" s="130">
        <f t="shared" si="7"/>
        <v>0</v>
      </c>
      <c r="V62" s="131">
        <f t="shared" si="8"/>
        <v>0</v>
      </c>
      <c r="W62" s="135">
        <f t="shared" si="9"/>
        <v>0</v>
      </c>
      <c r="X62" s="82">
        <f t="shared" si="10"/>
        <v>8.0540540540540562</v>
      </c>
      <c r="AJ62" s="104">
        <v>36</v>
      </c>
      <c r="AK62" s="124">
        <f t="shared" si="11"/>
        <v>0</v>
      </c>
      <c r="AL62" s="4">
        <f t="shared" ref="AL62:AM62" si="46">W59</f>
        <v>0</v>
      </c>
      <c r="AM62" s="105">
        <f t="shared" si="46"/>
        <v>8.0540540540540562</v>
      </c>
      <c r="AN62" s="126"/>
    </row>
    <row r="63" spans="1:40" ht="14.25" customHeight="1" thickBot="1" x14ac:dyDescent="0.25">
      <c r="A63" s="222"/>
      <c r="B63" s="223"/>
      <c r="C63" s="224"/>
      <c r="D63" s="211" t="str">
        <f t="shared" si="1"/>
        <v>C</v>
      </c>
      <c r="E63" s="225"/>
      <c r="F63" s="226"/>
      <c r="G63" s="226"/>
      <c r="H63" s="227"/>
      <c r="I63" s="225"/>
      <c r="J63" s="253"/>
      <c r="K63" s="226"/>
      <c r="L63" s="225"/>
      <c r="M63" s="227"/>
      <c r="N63" s="227"/>
      <c r="O63" s="212">
        <f t="shared" si="2"/>
        <v>0</v>
      </c>
      <c r="P63" s="218" t="str">
        <f t="shared" si="3"/>
        <v>C</v>
      </c>
      <c r="Q63" s="213">
        <f t="shared" si="0"/>
        <v>0</v>
      </c>
      <c r="R63" s="219" t="str">
        <f t="shared" si="4"/>
        <v>C</v>
      </c>
      <c r="S63" s="212">
        <f t="shared" si="5"/>
        <v>0</v>
      </c>
      <c r="T63" s="213">
        <f t="shared" si="6"/>
        <v>0</v>
      </c>
      <c r="U63" s="213">
        <f t="shared" si="7"/>
        <v>0</v>
      </c>
      <c r="V63" s="214">
        <f t="shared" si="8"/>
        <v>0</v>
      </c>
      <c r="W63" s="220">
        <f t="shared" si="9"/>
        <v>0</v>
      </c>
      <c r="X63" s="254">
        <f t="shared" si="10"/>
        <v>8.0540540540540562</v>
      </c>
      <c r="AJ63" s="104">
        <v>37</v>
      </c>
      <c r="AK63" s="124">
        <f t="shared" si="11"/>
        <v>0</v>
      </c>
      <c r="AL63" s="4">
        <f t="shared" ref="AL63:AM63" si="47">W60</f>
        <v>0</v>
      </c>
      <c r="AM63" s="105">
        <f t="shared" si="47"/>
        <v>8.0540540540540562</v>
      </c>
      <c r="AN63" s="126"/>
    </row>
    <row r="64" spans="1:40" ht="14.25" customHeight="1" x14ac:dyDescent="0.2">
      <c r="A64" s="345" t="s">
        <v>0</v>
      </c>
      <c r="B64" s="346"/>
      <c r="C64" s="23"/>
      <c r="D64" s="24"/>
      <c r="E64" s="136">
        <f>SUM(E24:E63)</f>
        <v>0</v>
      </c>
      <c r="F64" s="137">
        <f>SUM(F24:F63)</f>
        <v>0</v>
      </c>
      <c r="G64" s="137">
        <f>SUM(G24:G63)</f>
        <v>0</v>
      </c>
      <c r="H64" s="138">
        <f>SUM(H24:H63)</f>
        <v>0</v>
      </c>
      <c r="I64" s="136">
        <f t="shared" ref="I64:N64" si="48">SUM(I24:I63)</f>
        <v>0</v>
      </c>
      <c r="J64" s="137">
        <f t="shared" si="48"/>
        <v>0</v>
      </c>
      <c r="K64" s="137">
        <f t="shared" si="48"/>
        <v>0</v>
      </c>
      <c r="L64" s="136">
        <f t="shared" si="48"/>
        <v>0</v>
      </c>
      <c r="M64" s="137">
        <f t="shared" si="48"/>
        <v>0</v>
      </c>
      <c r="N64" s="137">
        <f t="shared" si="48"/>
        <v>0</v>
      </c>
      <c r="O64" s="136">
        <f>SUM(O24:O63)</f>
        <v>0</v>
      </c>
      <c r="P64" s="137"/>
      <c r="Q64" s="137">
        <f>SUM(Q24:Q63)</f>
        <v>0</v>
      </c>
      <c r="R64" s="139"/>
      <c r="S64" s="136">
        <f>SUM(S24:S63)</f>
        <v>0</v>
      </c>
      <c r="T64" s="137">
        <f>SUM(T24:T63)</f>
        <v>0</v>
      </c>
      <c r="U64" s="137">
        <f>SUM(U24:U63)</f>
        <v>0</v>
      </c>
      <c r="V64" s="138">
        <f>SUM(V24:V63)</f>
        <v>0</v>
      </c>
      <c r="W64" s="140">
        <f>SUM(W24:W63)</f>
        <v>0</v>
      </c>
      <c r="X64" s="386"/>
      <c r="AJ64" s="104">
        <v>38</v>
      </c>
      <c r="AK64" s="124">
        <f t="shared" si="11"/>
        <v>0</v>
      </c>
      <c r="AL64" s="4">
        <f t="shared" ref="AL64:AM64" si="49">W61</f>
        <v>0</v>
      </c>
      <c r="AM64" s="105">
        <f t="shared" si="49"/>
        <v>8.0540540540540562</v>
      </c>
      <c r="AN64" s="126"/>
    </row>
    <row r="65" spans="1:40" ht="14.25" customHeight="1" x14ac:dyDescent="0.2">
      <c r="A65" s="390" t="s">
        <v>1</v>
      </c>
      <c r="B65" s="391"/>
      <c r="C65" s="40" t="s">
        <v>51</v>
      </c>
      <c r="D65" s="33"/>
      <c r="E65" s="129">
        <f>E23*$D$65</f>
        <v>0</v>
      </c>
      <c r="F65" s="130">
        <f t="shared" ref="F65:W65" si="50">F23*$D$65</f>
        <v>0</v>
      </c>
      <c r="G65" s="130">
        <f t="shared" si="50"/>
        <v>0</v>
      </c>
      <c r="H65" s="141">
        <f t="shared" si="50"/>
        <v>0</v>
      </c>
      <c r="I65" s="129">
        <f t="shared" si="50"/>
        <v>0</v>
      </c>
      <c r="J65" s="130">
        <f t="shared" si="50"/>
        <v>0</v>
      </c>
      <c r="K65" s="141">
        <f t="shared" si="50"/>
        <v>0</v>
      </c>
      <c r="L65" s="129">
        <f t="shared" si="50"/>
        <v>0</v>
      </c>
      <c r="M65" s="130">
        <f t="shared" si="50"/>
        <v>0</v>
      </c>
      <c r="N65" s="141">
        <f t="shared" si="50"/>
        <v>0</v>
      </c>
      <c r="O65" s="129">
        <f t="shared" si="50"/>
        <v>0</v>
      </c>
      <c r="P65" s="130"/>
      <c r="Q65" s="130">
        <f t="shared" si="50"/>
        <v>0</v>
      </c>
      <c r="R65" s="141"/>
      <c r="S65" s="129">
        <f t="shared" si="50"/>
        <v>0</v>
      </c>
      <c r="T65" s="130">
        <f t="shared" si="50"/>
        <v>0</v>
      </c>
      <c r="U65" s="130">
        <f t="shared" si="50"/>
        <v>0</v>
      </c>
      <c r="V65" s="141">
        <f t="shared" si="50"/>
        <v>0</v>
      </c>
      <c r="W65" s="135">
        <f t="shared" si="50"/>
        <v>0</v>
      </c>
      <c r="X65" s="387"/>
      <c r="AJ65" s="104">
        <v>39</v>
      </c>
      <c r="AK65" s="124">
        <f t="shared" si="11"/>
        <v>0</v>
      </c>
      <c r="AL65" s="4">
        <f t="shared" ref="AL65:AM65" si="51">W62</f>
        <v>0</v>
      </c>
      <c r="AM65" s="105">
        <f t="shared" si="51"/>
        <v>8.0540540540540562</v>
      </c>
      <c r="AN65" s="126"/>
    </row>
    <row r="66" spans="1:40" ht="14.25" customHeight="1" thickBot="1" x14ac:dyDescent="0.25">
      <c r="A66" s="392" t="s">
        <v>4</v>
      </c>
      <c r="B66" s="393"/>
      <c r="C66" s="35" t="s">
        <v>54</v>
      </c>
      <c r="D66" s="34"/>
      <c r="E66" s="185" t="e">
        <f>E64/E65*100</f>
        <v>#DIV/0!</v>
      </c>
      <c r="F66" s="186" t="e">
        <f>F64/F65*100</f>
        <v>#DIV/0!</v>
      </c>
      <c r="G66" s="187" t="e">
        <f>G64/G65*100</f>
        <v>#DIV/0!</v>
      </c>
      <c r="H66" s="188" t="e">
        <f t="shared" ref="H66:N66" si="52">H64/H65*100</f>
        <v>#DIV/0!</v>
      </c>
      <c r="I66" s="189" t="e">
        <f t="shared" si="52"/>
        <v>#DIV/0!</v>
      </c>
      <c r="J66" s="187" t="e">
        <f t="shared" si="52"/>
        <v>#DIV/0!</v>
      </c>
      <c r="K66" s="188" t="e">
        <f t="shared" si="52"/>
        <v>#DIV/0!</v>
      </c>
      <c r="L66" s="185" t="e">
        <f t="shared" si="52"/>
        <v>#DIV/0!</v>
      </c>
      <c r="M66" s="189" t="e">
        <f t="shared" si="52"/>
        <v>#DIV/0!</v>
      </c>
      <c r="N66" s="186" t="e">
        <f t="shared" si="52"/>
        <v>#DIV/0!</v>
      </c>
      <c r="O66" s="163" t="e">
        <f>O64/O65*100</f>
        <v>#DIV/0!</v>
      </c>
      <c r="P66" s="164"/>
      <c r="Q66" s="164" t="e">
        <f>Q64/Q65*100</f>
        <v>#DIV/0!</v>
      </c>
      <c r="R66" s="166"/>
      <c r="S66" s="163" t="e">
        <f>S64/S65*100</f>
        <v>#DIV/0!</v>
      </c>
      <c r="T66" s="164" t="e">
        <f>T64/T65*100</f>
        <v>#DIV/0!</v>
      </c>
      <c r="U66" s="164" t="e">
        <f>U64/U65*100</f>
        <v>#DIV/0!</v>
      </c>
      <c r="V66" s="165" t="e">
        <f>V64/V65*100</f>
        <v>#DIV/0!</v>
      </c>
      <c r="W66" s="167" t="e">
        <f>W64/W65*100</f>
        <v>#DIV/0!</v>
      </c>
      <c r="X66" s="387"/>
      <c r="AJ66" s="106">
        <v>40</v>
      </c>
      <c r="AK66" s="125">
        <f t="shared" si="11"/>
        <v>0</v>
      </c>
      <c r="AL66" s="107">
        <f t="shared" ref="AL66:AM66" si="53">W63</f>
        <v>0</v>
      </c>
      <c r="AM66" s="108">
        <f t="shared" si="53"/>
        <v>8.0540540540540562</v>
      </c>
      <c r="AN66" s="126"/>
    </row>
    <row r="67" spans="1:40" ht="13.8" thickBot="1" x14ac:dyDescent="0.25">
      <c r="A67" s="343" t="s">
        <v>90</v>
      </c>
      <c r="B67" s="344"/>
      <c r="C67" s="68" t="s">
        <v>54</v>
      </c>
      <c r="D67" s="65"/>
      <c r="E67" s="190">
        <v>81.599999999999994</v>
      </c>
      <c r="F67" s="191">
        <v>83.1</v>
      </c>
      <c r="G67" s="191">
        <v>79.3</v>
      </c>
      <c r="H67" s="192">
        <v>81.7</v>
      </c>
      <c r="I67" s="193">
        <v>86.9</v>
      </c>
      <c r="J67" s="191">
        <v>72.400000000000006</v>
      </c>
      <c r="K67" s="192">
        <v>79.8</v>
      </c>
      <c r="L67" s="193">
        <v>69.8</v>
      </c>
      <c r="M67" s="191">
        <v>61</v>
      </c>
      <c r="N67" s="192">
        <v>61.9</v>
      </c>
      <c r="O67" s="193">
        <v>82.4</v>
      </c>
      <c r="P67" s="191"/>
      <c r="Q67" s="191">
        <v>66.400000000000006</v>
      </c>
      <c r="R67" s="192"/>
      <c r="S67" s="193">
        <v>79.8</v>
      </c>
      <c r="T67" s="191">
        <v>73.400000000000006</v>
      </c>
      <c r="U67" s="191">
        <v>73.7</v>
      </c>
      <c r="V67" s="192">
        <v>81.7</v>
      </c>
      <c r="W67" s="194">
        <v>77.599999999999994</v>
      </c>
      <c r="X67" s="388"/>
    </row>
    <row r="68" spans="1:40" x14ac:dyDescent="0.2">
      <c r="C68" s="41" t="s">
        <v>89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78"/>
      <c r="X68" s="78"/>
    </row>
    <row r="69" spans="1:40" ht="7.5" customHeight="1" x14ac:dyDescent="0.2"/>
    <row r="70" spans="1:40" ht="7.5" customHeight="1" x14ac:dyDescent="0.2">
      <c r="B70" s="27" t="s">
        <v>70</v>
      </c>
      <c r="C70" s="336" t="s">
        <v>26</v>
      </c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</row>
    <row r="71" spans="1:40" ht="7.5" customHeight="1" x14ac:dyDescent="0.2">
      <c r="B71" s="27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</row>
    <row r="72" spans="1:40" ht="7.5" customHeight="1" x14ac:dyDescent="0.2">
      <c r="B72" s="27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</row>
    <row r="73" spans="1:40" ht="7.5" customHeight="1" x14ac:dyDescent="0.2"/>
    <row r="74" spans="1:40" ht="7.5" customHeight="1" x14ac:dyDescent="0.2">
      <c r="Q74" s="381" t="s">
        <v>25</v>
      </c>
      <c r="R74" s="381"/>
      <c r="S74" s="381"/>
      <c r="T74" s="381"/>
      <c r="U74" s="381"/>
      <c r="V74" s="381"/>
      <c r="W74" s="381"/>
      <c r="X74" s="80"/>
    </row>
    <row r="75" spans="1:40" ht="7.5" customHeight="1" x14ac:dyDescent="0.2">
      <c r="Q75" s="381"/>
      <c r="R75" s="381"/>
      <c r="S75" s="381"/>
      <c r="T75" s="381"/>
      <c r="U75" s="381"/>
      <c r="V75" s="381"/>
      <c r="W75" s="381"/>
      <c r="X75" s="80"/>
    </row>
    <row r="76" spans="1:40" ht="8.25" customHeight="1" x14ac:dyDescent="0.2">
      <c r="C76" s="342" t="s">
        <v>69</v>
      </c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10"/>
      <c r="Q76" s="338" t="s">
        <v>68</v>
      </c>
      <c r="R76" s="338"/>
      <c r="S76" s="338"/>
      <c r="T76" s="338"/>
      <c r="U76" s="338"/>
      <c r="V76" s="338"/>
      <c r="W76" s="338"/>
      <c r="X76" s="77"/>
    </row>
    <row r="77" spans="1:40" ht="8.25" customHeight="1" x14ac:dyDescent="0.2"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10"/>
      <c r="Q77" s="338"/>
      <c r="R77" s="338"/>
      <c r="S77" s="338"/>
      <c r="T77" s="338"/>
      <c r="U77" s="338"/>
      <c r="V77" s="338"/>
      <c r="W77" s="338"/>
      <c r="X77" s="77"/>
    </row>
    <row r="78" spans="1:40" ht="8.25" customHeight="1" x14ac:dyDescent="0.2"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10"/>
      <c r="Q78" s="338" t="s">
        <v>5</v>
      </c>
      <c r="R78" s="382"/>
      <c r="S78" s="382"/>
      <c r="T78" s="382"/>
      <c r="U78" s="382"/>
      <c r="V78" s="382"/>
      <c r="W78" s="382"/>
      <c r="X78" s="81"/>
    </row>
    <row r="79" spans="1:40" ht="8.25" customHeight="1" x14ac:dyDescent="0.2">
      <c r="O79" s="10"/>
      <c r="P79" s="10"/>
      <c r="Q79" s="382"/>
      <c r="R79" s="382"/>
      <c r="S79" s="382"/>
      <c r="T79" s="382"/>
      <c r="U79" s="382"/>
      <c r="V79" s="382"/>
      <c r="W79" s="382"/>
      <c r="X79" s="81"/>
    </row>
    <row r="80" spans="1:40" ht="8.25" customHeight="1" thickBot="1" x14ac:dyDescent="0.25">
      <c r="B80" s="1"/>
    </row>
    <row r="81" spans="1:34" ht="10.5" customHeight="1" x14ac:dyDescent="0.2">
      <c r="A81" s="322" t="s">
        <v>2</v>
      </c>
      <c r="B81" s="324" t="s">
        <v>56</v>
      </c>
      <c r="C81" s="13">
        <v>1</v>
      </c>
      <c r="D81" s="327" t="s">
        <v>58</v>
      </c>
      <c r="E81" s="377" t="s">
        <v>6</v>
      </c>
      <c r="F81" s="352"/>
      <c r="G81" s="352"/>
      <c r="H81" s="352"/>
      <c r="I81" s="352"/>
      <c r="J81" s="352"/>
      <c r="K81" s="352"/>
      <c r="L81" s="380" t="s">
        <v>63</v>
      </c>
      <c r="M81" s="352"/>
      <c r="N81" s="352"/>
      <c r="O81" s="12">
        <v>2</v>
      </c>
      <c r="P81" s="370" t="s">
        <v>64</v>
      </c>
      <c r="Q81" s="11">
        <v>3</v>
      </c>
      <c r="R81" s="315" t="s">
        <v>60</v>
      </c>
      <c r="S81" s="371" t="s">
        <v>27</v>
      </c>
      <c r="T81" s="374" t="s">
        <v>7</v>
      </c>
      <c r="U81" s="374" t="s">
        <v>28</v>
      </c>
      <c r="V81" s="357" t="s">
        <v>65</v>
      </c>
      <c r="W81" s="268" t="s">
        <v>72</v>
      </c>
      <c r="X81" s="62"/>
      <c r="Z81" s="151"/>
      <c r="AA81" s="151"/>
      <c r="AB81" s="151"/>
      <c r="AC81" s="151"/>
      <c r="AD81" s="151"/>
      <c r="AE81" s="151"/>
      <c r="AF81" s="151"/>
      <c r="AG81" s="151"/>
      <c r="AH81" s="151"/>
    </row>
    <row r="82" spans="1:34" ht="10.5" customHeight="1" x14ac:dyDescent="0.2">
      <c r="A82" s="323"/>
      <c r="B82" s="325"/>
      <c r="C82" s="271" t="s">
        <v>57</v>
      </c>
      <c r="D82" s="328"/>
      <c r="E82" s="378"/>
      <c r="F82" s="379"/>
      <c r="G82" s="379"/>
      <c r="H82" s="379"/>
      <c r="I82" s="379"/>
      <c r="J82" s="379"/>
      <c r="K82" s="379"/>
      <c r="L82" s="378"/>
      <c r="M82" s="379"/>
      <c r="N82" s="379"/>
      <c r="O82" s="295" t="s">
        <v>59</v>
      </c>
      <c r="P82" s="313"/>
      <c r="Q82" s="297" t="s">
        <v>62</v>
      </c>
      <c r="R82" s="316"/>
      <c r="S82" s="372"/>
      <c r="T82" s="375"/>
      <c r="U82" s="375"/>
      <c r="V82" s="358"/>
      <c r="W82" s="269"/>
      <c r="X82" s="63"/>
      <c r="Z82" s="151"/>
      <c r="AA82" s="151"/>
      <c r="AB82" s="151"/>
      <c r="AC82" s="151"/>
      <c r="AD82" s="151"/>
      <c r="AE82" s="151"/>
      <c r="AF82" s="151"/>
      <c r="AG82" s="151"/>
      <c r="AH82" s="151"/>
    </row>
    <row r="83" spans="1:34" ht="10.5" customHeight="1" x14ac:dyDescent="0.2">
      <c r="A83" s="323"/>
      <c r="B83" s="325"/>
      <c r="C83" s="272"/>
      <c r="D83" s="328"/>
      <c r="E83" s="360" t="s">
        <v>8</v>
      </c>
      <c r="F83" s="363" t="s">
        <v>9</v>
      </c>
      <c r="G83" s="363" t="s">
        <v>10</v>
      </c>
      <c r="H83" s="366" t="s">
        <v>11</v>
      </c>
      <c r="I83" s="360" t="s">
        <v>12</v>
      </c>
      <c r="J83" s="369" t="s">
        <v>13</v>
      </c>
      <c r="K83" s="369" t="s">
        <v>14</v>
      </c>
      <c r="L83" s="360" t="s">
        <v>22</v>
      </c>
      <c r="M83" s="369" t="s">
        <v>23</v>
      </c>
      <c r="N83" s="369" t="s">
        <v>24</v>
      </c>
      <c r="O83" s="296"/>
      <c r="P83" s="313"/>
      <c r="Q83" s="298"/>
      <c r="R83" s="316"/>
      <c r="S83" s="372"/>
      <c r="T83" s="375"/>
      <c r="U83" s="375"/>
      <c r="V83" s="358"/>
      <c r="W83" s="269"/>
      <c r="X83" s="63"/>
      <c r="Z83" s="151"/>
      <c r="AA83" s="151"/>
      <c r="AB83" s="151"/>
      <c r="AC83" s="151"/>
      <c r="AD83" s="151"/>
      <c r="AE83" s="151"/>
      <c r="AF83" s="151"/>
      <c r="AG83" s="151"/>
      <c r="AH83" s="151"/>
    </row>
    <row r="84" spans="1:34" ht="10.5" customHeight="1" x14ac:dyDescent="0.2">
      <c r="A84" s="323"/>
      <c r="B84" s="325"/>
      <c r="C84" s="272"/>
      <c r="D84" s="328"/>
      <c r="E84" s="361"/>
      <c r="F84" s="364"/>
      <c r="G84" s="364"/>
      <c r="H84" s="367"/>
      <c r="I84" s="361"/>
      <c r="J84" s="364"/>
      <c r="K84" s="364"/>
      <c r="L84" s="361"/>
      <c r="M84" s="364"/>
      <c r="N84" s="364"/>
      <c r="O84" s="296"/>
      <c r="P84" s="313"/>
      <c r="Q84" s="298"/>
      <c r="R84" s="316"/>
      <c r="S84" s="372"/>
      <c r="T84" s="375"/>
      <c r="U84" s="375"/>
      <c r="V84" s="358"/>
      <c r="W84" s="269"/>
      <c r="X84" s="63"/>
      <c r="Z84" s="151"/>
      <c r="AA84" s="151"/>
      <c r="AB84" s="151"/>
      <c r="AC84" s="151"/>
      <c r="AD84" s="151"/>
      <c r="AE84" s="151"/>
      <c r="AF84" s="151"/>
      <c r="AG84" s="151"/>
      <c r="AH84" s="151"/>
    </row>
    <row r="85" spans="1:34" ht="10.5" customHeight="1" x14ac:dyDescent="0.2">
      <c r="A85" s="323"/>
      <c r="B85" s="325"/>
      <c r="C85" s="272"/>
      <c r="D85" s="328"/>
      <c r="E85" s="361"/>
      <c r="F85" s="364"/>
      <c r="G85" s="364"/>
      <c r="H85" s="367"/>
      <c r="I85" s="361"/>
      <c r="J85" s="364"/>
      <c r="K85" s="364"/>
      <c r="L85" s="361"/>
      <c r="M85" s="364"/>
      <c r="N85" s="364"/>
      <c r="O85" s="296"/>
      <c r="P85" s="313"/>
      <c r="Q85" s="298"/>
      <c r="R85" s="316"/>
      <c r="S85" s="372"/>
      <c r="T85" s="375"/>
      <c r="U85" s="375"/>
      <c r="V85" s="358"/>
      <c r="W85" s="269"/>
      <c r="X85" s="63"/>
      <c r="Z85" s="151"/>
      <c r="AA85" s="151"/>
      <c r="AB85" s="151"/>
      <c r="AC85" s="151"/>
      <c r="AD85" s="151"/>
      <c r="AE85" s="151"/>
      <c r="AF85" s="151"/>
      <c r="AG85" s="151"/>
      <c r="AH85" s="151"/>
    </row>
    <row r="86" spans="1:34" ht="10.5" customHeight="1" x14ac:dyDescent="0.2">
      <c r="A86" s="323"/>
      <c r="B86" s="325"/>
      <c r="C86" s="272"/>
      <c r="D86" s="328"/>
      <c r="E86" s="361"/>
      <c r="F86" s="364"/>
      <c r="G86" s="364"/>
      <c r="H86" s="367"/>
      <c r="I86" s="361"/>
      <c r="J86" s="364"/>
      <c r="K86" s="364"/>
      <c r="L86" s="361"/>
      <c r="M86" s="364"/>
      <c r="N86" s="364"/>
      <c r="O86" s="296"/>
      <c r="P86" s="313"/>
      <c r="Q86" s="298"/>
      <c r="R86" s="316"/>
      <c r="S86" s="372"/>
      <c r="T86" s="375"/>
      <c r="U86" s="375"/>
      <c r="V86" s="358"/>
      <c r="W86" s="269"/>
      <c r="X86" s="63"/>
      <c r="Z86" s="151"/>
      <c r="AA86" s="151"/>
      <c r="AB86" s="151"/>
      <c r="AC86" s="151"/>
      <c r="AD86" s="151"/>
      <c r="AE86" s="151"/>
      <c r="AF86" s="151"/>
      <c r="AG86" s="151"/>
      <c r="AH86" s="151"/>
    </row>
    <row r="87" spans="1:34" ht="10.5" customHeight="1" x14ac:dyDescent="0.2">
      <c r="A87" s="323"/>
      <c r="B87" s="325"/>
      <c r="C87" s="272"/>
      <c r="D87" s="328"/>
      <c r="E87" s="361"/>
      <c r="F87" s="364"/>
      <c r="G87" s="364"/>
      <c r="H87" s="367"/>
      <c r="I87" s="361"/>
      <c r="J87" s="364"/>
      <c r="K87" s="364"/>
      <c r="L87" s="361"/>
      <c r="M87" s="364"/>
      <c r="N87" s="364"/>
      <c r="O87" s="296"/>
      <c r="P87" s="313"/>
      <c r="Q87" s="298"/>
      <c r="R87" s="316"/>
      <c r="S87" s="372"/>
      <c r="T87" s="375"/>
      <c r="U87" s="375"/>
      <c r="V87" s="358"/>
      <c r="W87" s="269"/>
      <c r="X87" s="63"/>
      <c r="Z87" s="151"/>
      <c r="AA87" s="151"/>
      <c r="AB87" s="151"/>
      <c r="AC87" s="151"/>
      <c r="AD87" s="151"/>
      <c r="AE87" s="151"/>
      <c r="AF87" s="151"/>
      <c r="AG87" s="151"/>
      <c r="AH87" s="151"/>
    </row>
    <row r="88" spans="1:34" ht="10.5" customHeight="1" x14ac:dyDescent="0.2">
      <c r="A88" s="323"/>
      <c r="B88" s="325"/>
      <c r="C88" s="272"/>
      <c r="D88" s="328"/>
      <c r="E88" s="361"/>
      <c r="F88" s="364"/>
      <c r="G88" s="364"/>
      <c r="H88" s="367"/>
      <c r="I88" s="361"/>
      <c r="J88" s="364"/>
      <c r="K88" s="364"/>
      <c r="L88" s="361"/>
      <c r="M88" s="364"/>
      <c r="N88" s="364"/>
      <c r="O88" s="296"/>
      <c r="P88" s="313"/>
      <c r="Q88" s="298"/>
      <c r="R88" s="316"/>
      <c r="S88" s="372"/>
      <c r="T88" s="375"/>
      <c r="U88" s="375"/>
      <c r="V88" s="358"/>
      <c r="W88" s="269"/>
      <c r="X88" s="63"/>
      <c r="Z88" s="151"/>
      <c r="AA88" s="151"/>
      <c r="AB88" s="151"/>
      <c r="AC88" s="151"/>
      <c r="AD88" s="151"/>
      <c r="AE88" s="151"/>
      <c r="AF88" s="151"/>
      <c r="AG88" s="151"/>
      <c r="AH88" s="151"/>
    </row>
    <row r="89" spans="1:34" ht="10.5" customHeight="1" x14ac:dyDescent="0.2">
      <c r="A89" s="323"/>
      <c r="B89" s="325"/>
      <c r="C89" s="272"/>
      <c r="D89" s="328"/>
      <c r="E89" s="361"/>
      <c r="F89" s="364"/>
      <c r="G89" s="364"/>
      <c r="H89" s="367"/>
      <c r="I89" s="361"/>
      <c r="J89" s="364"/>
      <c r="K89" s="364"/>
      <c r="L89" s="361"/>
      <c r="M89" s="364"/>
      <c r="N89" s="364"/>
      <c r="O89" s="296"/>
      <c r="P89" s="313"/>
      <c r="Q89" s="298"/>
      <c r="R89" s="316"/>
      <c r="S89" s="372"/>
      <c r="T89" s="375"/>
      <c r="U89" s="375"/>
      <c r="V89" s="358"/>
      <c r="W89" s="269"/>
      <c r="X89" s="63"/>
      <c r="Z89" s="151"/>
      <c r="AA89" s="151"/>
      <c r="AB89" s="151"/>
      <c r="AC89" s="151"/>
      <c r="AD89" s="151"/>
      <c r="AE89" s="151"/>
      <c r="AF89" s="151"/>
      <c r="AG89" s="151"/>
      <c r="AH89" s="151"/>
    </row>
    <row r="90" spans="1:34" ht="10.5" customHeight="1" x14ac:dyDescent="0.2">
      <c r="A90" s="323"/>
      <c r="B90" s="325"/>
      <c r="C90" s="273"/>
      <c r="D90" s="328"/>
      <c r="E90" s="362"/>
      <c r="F90" s="365"/>
      <c r="G90" s="365"/>
      <c r="H90" s="368"/>
      <c r="I90" s="362"/>
      <c r="J90" s="365"/>
      <c r="K90" s="365"/>
      <c r="L90" s="362"/>
      <c r="M90" s="365"/>
      <c r="N90" s="365"/>
      <c r="O90" s="296"/>
      <c r="P90" s="314"/>
      <c r="Q90" s="299"/>
      <c r="R90" s="317"/>
      <c r="S90" s="373"/>
      <c r="T90" s="376"/>
      <c r="U90" s="376"/>
      <c r="V90" s="359"/>
      <c r="W90" s="270"/>
      <c r="X90" s="63"/>
      <c r="Z90" s="151"/>
      <c r="AA90" s="151"/>
      <c r="AB90" s="151"/>
      <c r="AC90" s="151"/>
      <c r="AD90" s="151"/>
      <c r="AE90" s="151"/>
      <c r="AF90" s="151"/>
      <c r="AG90" s="151"/>
      <c r="AH90" s="151"/>
    </row>
    <row r="91" spans="1:34" ht="10.5" customHeight="1" x14ac:dyDescent="0.2">
      <c r="A91" s="323"/>
      <c r="B91" s="326"/>
      <c r="C91" s="14">
        <v>10</v>
      </c>
      <c r="D91" s="3"/>
      <c r="E91" s="4">
        <v>22</v>
      </c>
      <c r="F91" s="2">
        <v>8</v>
      </c>
      <c r="G91" s="2">
        <v>6</v>
      </c>
      <c r="H91" s="6">
        <v>4</v>
      </c>
      <c r="I91" s="4">
        <v>20</v>
      </c>
      <c r="J91" s="8">
        <v>4</v>
      </c>
      <c r="K91" s="2">
        <v>6</v>
      </c>
      <c r="L91" s="4">
        <v>18</v>
      </c>
      <c r="M91" s="2">
        <v>6</v>
      </c>
      <c r="N91" s="6">
        <v>6</v>
      </c>
      <c r="O91" s="4">
        <v>70</v>
      </c>
      <c r="P91" s="2"/>
      <c r="Q91" s="5">
        <v>30</v>
      </c>
      <c r="R91" s="3"/>
      <c r="S91" s="15">
        <v>60</v>
      </c>
      <c r="T91" s="2">
        <v>18</v>
      </c>
      <c r="U91" s="2">
        <v>18</v>
      </c>
      <c r="V91" s="6">
        <v>4</v>
      </c>
      <c r="W91" s="7">
        <v>100</v>
      </c>
      <c r="X91" s="64"/>
      <c r="Z91" s="151"/>
      <c r="AA91" s="151"/>
      <c r="AB91" s="151"/>
      <c r="AC91" s="151"/>
      <c r="AD91" s="151"/>
      <c r="AE91" s="151"/>
      <c r="AF91" s="151"/>
      <c r="AG91" s="151"/>
      <c r="AH91" s="151"/>
    </row>
    <row r="92" spans="1:34" ht="14.25" customHeight="1" x14ac:dyDescent="0.2">
      <c r="A92" s="127">
        <f>A24</f>
        <v>0</v>
      </c>
      <c r="B92" s="84">
        <f>B24</f>
        <v>0</v>
      </c>
      <c r="C92" s="118">
        <f>C24</f>
        <v>0</v>
      </c>
      <c r="D92" s="38" t="str">
        <f>D24</f>
        <v>C</v>
      </c>
      <c r="E92" s="142">
        <f>E24/$E$23*100</f>
        <v>0</v>
      </c>
      <c r="F92" s="143">
        <f>F24/$F$23*100</f>
        <v>0</v>
      </c>
      <c r="G92" s="143">
        <f>G24/$G$23*100</f>
        <v>0</v>
      </c>
      <c r="H92" s="144">
        <f>H24/$H$23*100</f>
        <v>0</v>
      </c>
      <c r="I92" s="142">
        <f>I24/$I$23*100</f>
        <v>0</v>
      </c>
      <c r="J92" s="145">
        <f>J24/$J$23*100</f>
        <v>0</v>
      </c>
      <c r="K92" s="143">
        <f>K24/$K$23*100</f>
        <v>0</v>
      </c>
      <c r="L92" s="142">
        <f>L24/$L$23*100</f>
        <v>0</v>
      </c>
      <c r="M92" s="144">
        <f>M24/$M$23*100</f>
        <v>0</v>
      </c>
      <c r="N92" s="144">
        <f>N24/$N$23*100</f>
        <v>0</v>
      </c>
      <c r="O92" s="146">
        <f>O24/$O$23*100</f>
        <v>0</v>
      </c>
      <c r="P92" s="147" t="str">
        <f>P24</f>
        <v>C</v>
      </c>
      <c r="Q92" s="148">
        <f>Q24/$Q$23*100</f>
        <v>0</v>
      </c>
      <c r="R92" s="149" t="str">
        <f>R24</f>
        <v>C</v>
      </c>
      <c r="S92" s="146">
        <f>S24/$S$23*100</f>
        <v>0</v>
      </c>
      <c r="T92" s="148">
        <f>T24/$T$23*100</f>
        <v>0</v>
      </c>
      <c r="U92" s="148">
        <f>U24/$U$23*100</f>
        <v>0</v>
      </c>
      <c r="V92" s="150">
        <f>V24/$V$23*100</f>
        <v>0</v>
      </c>
      <c r="W92" s="79">
        <f>W24</f>
        <v>0</v>
      </c>
      <c r="X92" s="83"/>
      <c r="Z92" s="151"/>
      <c r="AA92" s="151"/>
      <c r="AB92" s="151"/>
      <c r="AC92" s="151"/>
      <c r="AD92" s="151"/>
      <c r="AE92" s="151"/>
      <c r="AF92" s="151"/>
      <c r="AG92" s="151"/>
      <c r="AH92" s="151"/>
    </row>
    <row r="93" spans="1:34" ht="14.25" customHeight="1" x14ac:dyDescent="0.2">
      <c r="A93" s="255">
        <f t="shared" ref="A93:A131" si="54">A25</f>
        <v>0</v>
      </c>
      <c r="B93" s="249">
        <f t="shared" ref="B93:D131" si="55">B25</f>
        <v>0</v>
      </c>
      <c r="C93" s="210">
        <f t="shared" si="55"/>
        <v>0</v>
      </c>
      <c r="D93" s="211" t="str">
        <f t="shared" si="55"/>
        <v>C</v>
      </c>
      <c r="E93" s="232">
        <f t="shared" ref="E93:E131" si="56">E25/$E$23*100</f>
        <v>0</v>
      </c>
      <c r="F93" s="233">
        <f t="shared" ref="F93:F131" si="57">F25/$F$23*100</f>
        <v>0</v>
      </c>
      <c r="G93" s="233">
        <f t="shared" ref="G93:G131" si="58">G25/$G$23*100</f>
        <v>0</v>
      </c>
      <c r="H93" s="234">
        <f t="shared" ref="H93:H131" si="59">H25/$H$23*100</f>
        <v>0</v>
      </c>
      <c r="I93" s="232">
        <f t="shared" ref="I93:I131" si="60">I25/$I$23*100</f>
        <v>0</v>
      </c>
      <c r="J93" s="256">
        <f t="shared" ref="J93:J131" si="61">J25/$J$23*100</f>
        <v>0</v>
      </c>
      <c r="K93" s="233">
        <f t="shared" ref="K93:K131" si="62">K25/$K$23*100</f>
        <v>0</v>
      </c>
      <c r="L93" s="232">
        <f t="shared" ref="L93:L131" si="63">L25/$L$23*100</f>
        <v>0</v>
      </c>
      <c r="M93" s="234">
        <f t="shared" ref="M93:M131" si="64">M25/$M$23*100</f>
        <v>0</v>
      </c>
      <c r="N93" s="234">
        <f t="shared" ref="N93:N131" si="65">N25/$N$23*100</f>
        <v>0</v>
      </c>
      <c r="O93" s="238">
        <f t="shared" ref="O93:O131" si="66">O25/$O$23*100</f>
        <v>0</v>
      </c>
      <c r="P93" s="239" t="str">
        <f t="shared" ref="P93:P131" si="67">P25</f>
        <v>C</v>
      </c>
      <c r="Q93" s="240">
        <f t="shared" ref="Q93:Q131" si="68">Q25/$Q$23*100</f>
        <v>0</v>
      </c>
      <c r="R93" s="241" t="str">
        <f t="shared" ref="R93:R131" si="69">R25</f>
        <v>C</v>
      </c>
      <c r="S93" s="238">
        <f t="shared" ref="S93:S131" si="70">S25/$S$23*100</f>
        <v>0</v>
      </c>
      <c r="T93" s="240">
        <f t="shared" ref="T93:T131" si="71">T25/$T$23*100</f>
        <v>0</v>
      </c>
      <c r="U93" s="240">
        <f t="shared" ref="U93:U131" si="72">U25/$U$23*100</f>
        <v>0</v>
      </c>
      <c r="V93" s="257">
        <f t="shared" ref="V93:V131" si="73">V25/$V$23*100</f>
        <v>0</v>
      </c>
      <c r="W93" s="245">
        <f t="shared" ref="W93:W131" si="74">W25</f>
        <v>0</v>
      </c>
      <c r="X93" s="83"/>
      <c r="Z93" s="151"/>
      <c r="AA93" s="151"/>
      <c r="AB93" s="151"/>
      <c r="AC93" s="151"/>
      <c r="AD93" s="151"/>
      <c r="AE93" s="151"/>
      <c r="AF93" s="151"/>
      <c r="AG93" s="151"/>
      <c r="AH93" s="151"/>
    </row>
    <row r="94" spans="1:34" ht="14.25" customHeight="1" x14ac:dyDescent="0.2">
      <c r="A94" s="127">
        <f t="shared" si="54"/>
        <v>0</v>
      </c>
      <c r="B94" s="84">
        <f t="shared" si="55"/>
        <v>0</v>
      </c>
      <c r="C94" s="118">
        <f t="shared" si="55"/>
        <v>0</v>
      </c>
      <c r="D94" s="38" t="str">
        <f t="shared" si="55"/>
        <v>C</v>
      </c>
      <c r="E94" s="142">
        <f t="shared" si="56"/>
        <v>0</v>
      </c>
      <c r="F94" s="143">
        <f t="shared" si="57"/>
        <v>0</v>
      </c>
      <c r="G94" s="143">
        <f t="shared" si="58"/>
        <v>0</v>
      </c>
      <c r="H94" s="144">
        <f t="shared" si="59"/>
        <v>0</v>
      </c>
      <c r="I94" s="142">
        <f t="shared" si="60"/>
        <v>0</v>
      </c>
      <c r="J94" s="145">
        <f t="shared" si="61"/>
        <v>0</v>
      </c>
      <c r="K94" s="143">
        <f t="shared" si="62"/>
        <v>0</v>
      </c>
      <c r="L94" s="142">
        <f t="shared" si="63"/>
        <v>0</v>
      </c>
      <c r="M94" s="144">
        <f t="shared" si="64"/>
        <v>0</v>
      </c>
      <c r="N94" s="144">
        <f t="shared" si="65"/>
        <v>0</v>
      </c>
      <c r="O94" s="146">
        <f t="shared" si="66"/>
        <v>0</v>
      </c>
      <c r="P94" s="147" t="str">
        <f t="shared" si="67"/>
        <v>C</v>
      </c>
      <c r="Q94" s="148">
        <f t="shared" si="68"/>
        <v>0</v>
      </c>
      <c r="R94" s="149" t="str">
        <f t="shared" si="69"/>
        <v>C</v>
      </c>
      <c r="S94" s="146">
        <f t="shared" si="70"/>
        <v>0</v>
      </c>
      <c r="T94" s="148">
        <f t="shared" si="71"/>
        <v>0</v>
      </c>
      <c r="U94" s="148">
        <f t="shared" si="72"/>
        <v>0</v>
      </c>
      <c r="V94" s="150">
        <f t="shared" si="73"/>
        <v>0</v>
      </c>
      <c r="W94" s="79">
        <f t="shared" si="74"/>
        <v>0</v>
      </c>
      <c r="X94" s="83"/>
      <c r="Z94" s="151"/>
      <c r="AA94" s="151"/>
      <c r="AB94" s="151"/>
      <c r="AC94" s="151"/>
      <c r="AD94" s="151"/>
      <c r="AE94" s="151"/>
      <c r="AF94" s="151"/>
      <c r="AG94" s="151"/>
      <c r="AH94" s="151"/>
    </row>
    <row r="95" spans="1:34" ht="14.25" customHeight="1" x14ac:dyDescent="0.2">
      <c r="A95" s="255">
        <f t="shared" si="54"/>
        <v>0</v>
      </c>
      <c r="B95" s="249">
        <f t="shared" si="55"/>
        <v>0</v>
      </c>
      <c r="C95" s="210">
        <f t="shared" si="55"/>
        <v>0</v>
      </c>
      <c r="D95" s="211" t="str">
        <f t="shared" si="55"/>
        <v>C</v>
      </c>
      <c r="E95" s="232">
        <f t="shared" si="56"/>
        <v>0</v>
      </c>
      <c r="F95" s="233">
        <f t="shared" si="57"/>
        <v>0</v>
      </c>
      <c r="G95" s="233">
        <f t="shared" si="58"/>
        <v>0</v>
      </c>
      <c r="H95" s="234">
        <f t="shared" si="59"/>
        <v>0</v>
      </c>
      <c r="I95" s="232">
        <f t="shared" si="60"/>
        <v>0</v>
      </c>
      <c r="J95" s="256">
        <f t="shared" si="61"/>
        <v>0</v>
      </c>
      <c r="K95" s="233">
        <f t="shared" si="62"/>
        <v>0</v>
      </c>
      <c r="L95" s="232">
        <f t="shared" si="63"/>
        <v>0</v>
      </c>
      <c r="M95" s="234">
        <f t="shared" si="64"/>
        <v>0</v>
      </c>
      <c r="N95" s="234">
        <f t="shared" si="65"/>
        <v>0</v>
      </c>
      <c r="O95" s="238">
        <f t="shared" si="66"/>
        <v>0</v>
      </c>
      <c r="P95" s="239" t="str">
        <f t="shared" si="67"/>
        <v>C</v>
      </c>
      <c r="Q95" s="240">
        <f t="shared" si="68"/>
        <v>0</v>
      </c>
      <c r="R95" s="241" t="str">
        <f t="shared" si="69"/>
        <v>C</v>
      </c>
      <c r="S95" s="238">
        <f t="shared" si="70"/>
        <v>0</v>
      </c>
      <c r="T95" s="240">
        <f t="shared" si="71"/>
        <v>0</v>
      </c>
      <c r="U95" s="240">
        <f t="shared" si="72"/>
        <v>0</v>
      </c>
      <c r="V95" s="257">
        <f t="shared" si="73"/>
        <v>0</v>
      </c>
      <c r="W95" s="245">
        <f t="shared" si="74"/>
        <v>0</v>
      </c>
      <c r="X95" s="83"/>
      <c r="Z95" s="151"/>
      <c r="AA95" s="151"/>
      <c r="AB95" s="151"/>
      <c r="AC95" s="151"/>
      <c r="AD95" s="151"/>
      <c r="AE95" s="151"/>
      <c r="AF95" s="151"/>
      <c r="AG95" s="151"/>
      <c r="AH95" s="151"/>
    </row>
    <row r="96" spans="1:34" ht="14.25" customHeight="1" x14ac:dyDescent="0.2">
      <c r="A96" s="127">
        <f t="shared" si="54"/>
        <v>0</v>
      </c>
      <c r="B96" s="84">
        <f t="shared" si="55"/>
        <v>0</v>
      </c>
      <c r="C96" s="118">
        <f t="shared" si="55"/>
        <v>0</v>
      </c>
      <c r="D96" s="38" t="str">
        <f t="shared" si="55"/>
        <v>C</v>
      </c>
      <c r="E96" s="142">
        <f t="shared" si="56"/>
        <v>0</v>
      </c>
      <c r="F96" s="143">
        <f t="shared" si="57"/>
        <v>0</v>
      </c>
      <c r="G96" s="143">
        <f t="shared" si="58"/>
        <v>0</v>
      </c>
      <c r="H96" s="144">
        <f t="shared" si="59"/>
        <v>0</v>
      </c>
      <c r="I96" s="142">
        <f t="shared" si="60"/>
        <v>0</v>
      </c>
      <c r="J96" s="145">
        <f t="shared" si="61"/>
        <v>0</v>
      </c>
      <c r="K96" s="143">
        <f t="shared" si="62"/>
        <v>0</v>
      </c>
      <c r="L96" s="142">
        <f t="shared" si="63"/>
        <v>0</v>
      </c>
      <c r="M96" s="144">
        <f t="shared" si="64"/>
        <v>0</v>
      </c>
      <c r="N96" s="144">
        <f t="shared" si="65"/>
        <v>0</v>
      </c>
      <c r="O96" s="146">
        <f t="shared" si="66"/>
        <v>0</v>
      </c>
      <c r="P96" s="147" t="str">
        <f t="shared" si="67"/>
        <v>C</v>
      </c>
      <c r="Q96" s="148">
        <f t="shared" si="68"/>
        <v>0</v>
      </c>
      <c r="R96" s="149" t="str">
        <f t="shared" si="69"/>
        <v>C</v>
      </c>
      <c r="S96" s="146">
        <f t="shared" si="70"/>
        <v>0</v>
      </c>
      <c r="T96" s="148">
        <f t="shared" si="71"/>
        <v>0</v>
      </c>
      <c r="U96" s="148">
        <f t="shared" si="72"/>
        <v>0</v>
      </c>
      <c r="V96" s="150">
        <f t="shared" si="73"/>
        <v>0</v>
      </c>
      <c r="W96" s="79">
        <f t="shared" si="74"/>
        <v>0</v>
      </c>
      <c r="X96" s="83"/>
      <c r="Z96" s="151"/>
      <c r="AA96" s="151"/>
      <c r="AB96" s="151"/>
      <c r="AC96" s="151"/>
      <c r="AD96" s="151"/>
      <c r="AE96" s="151"/>
      <c r="AF96" s="151"/>
      <c r="AG96" s="151"/>
      <c r="AH96" s="151"/>
    </row>
    <row r="97" spans="1:34" ht="14.25" customHeight="1" x14ac:dyDescent="0.2">
      <c r="A97" s="255">
        <f t="shared" si="54"/>
        <v>0</v>
      </c>
      <c r="B97" s="249">
        <f t="shared" si="55"/>
        <v>0</v>
      </c>
      <c r="C97" s="210">
        <f t="shared" si="55"/>
        <v>0</v>
      </c>
      <c r="D97" s="211" t="str">
        <f t="shared" si="55"/>
        <v>C</v>
      </c>
      <c r="E97" s="232">
        <f t="shared" si="56"/>
        <v>0</v>
      </c>
      <c r="F97" s="233">
        <f t="shared" si="57"/>
        <v>0</v>
      </c>
      <c r="G97" s="233">
        <f t="shared" si="58"/>
        <v>0</v>
      </c>
      <c r="H97" s="234">
        <f t="shared" si="59"/>
        <v>0</v>
      </c>
      <c r="I97" s="232">
        <f t="shared" si="60"/>
        <v>0</v>
      </c>
      <c r="J97" s="256">
        <f t="shared" si="61"/>
        <v>0</v>
      </c>
      <c r="K97" s="233">
        <f t="shared" si="62"/>
        <v>0</v>
      </c>
      <c r="L97" s="232">
        <f t="shared" si="63"/>
        <v>0</v>
      </c>
      <c r="M97" s="234">
        <f t="shared" si="64"/>
        <v>0</v>
      </c>
      <c r="N97" s="234">
        <f t="shared" si="65"/>
        <v>0</v>
      </c>
      <c r="O97" s="238">
        <f t="shared" si="66"/>
        <v>0</v>
      </c>
      <c r="P97" s="239" t="str">
        <f t="shared" si="67"/>
        <v>C</v>
      </c>
      <c r="Q97" s="240">
        <f t="shared" si="68"/>
        <v>0</v>
      </c>
      <c r="R97" s="241" t="str">
        <f t="shared" si="69"/>
        <v>C</v>
      </c>
      <c r="S97" s="238">
        <f t="shared" si="70"/>
        <v>0</v>
      </c>
      <c r="T97" s="240">
        <f t="shared" si="71"/>
        <v>0</v>
      </c>
      <c r="U97" s="240">
        <f t="shared" si="72"/>
        <v>0</v>
      </c>
      <c r="V97" s="257">
        <f t="shared" si="73"/>
        <v>0</v>
      </c>
      <c r="W97" s="245">
        <f t="shared" si="74"/>
        <v>0</v>
      </c>
      <c r="X97" s="83"/>
      <c r="Z97" s="151"/>
      <c r="AA97" s="151"/>
      <c r="AB97" s="151"/>
      <c r="AC97" s="151"/>
      <c r="AD97" s="151"/>
      <c r="AE97" s="151"/>
      <c r="AF97" s="151"/>
      <c r="AG97" s="151"/>
      <c r="AH97" s="151"/>
    </row>
    <row r="98" spans="1:34" ht="14.25" customHeight="1" x14ac:dyDescent="0.2">
      <c r="A98" s="127">
        <f t="shared" si="54"/>
        <v>0</v>
      </c>
      <c r="B98" s="84">
        <f t="shared" si="55"/>
        <v>0</v>
      </c>
      <c r="C98" s="118">
        <f t="shared" si="55"/>
        <v>0</v>
      </c>
      <c r="D98" s="38" t="str">
        <f t="shared" si="55"/>
        <v>C</v>
      </c>
      <c r="E98" s="142">
        <f t="shared" si="56"/>
        <v>0</v>
      </c>
      <c r="F98" s="143">
        <f t="shared" si="57"/>
        <v>0</v>
      </c>
      <c r="G98" s="143">
        <f t="shared" si="58"/>
        <v>0</v>
      </c>
      <c r="H98" s="144">
        <f t="shared" si="59"/>
        <v>0</v>
      </c>
      <c r="I98" s="142">
        <f t="shared" si="60"/>
        <v>0</v>
      </c>
      <c r="J98" s="145">
        <f t="shared" si="61"/>
        <v>0</v>
      </c>
      <c r="K98" s="143">
        <f t="shared" si="62"/>
        <v>0</v>
      </c>
      <c r="L98" s="142">
        <f t="shared" si="63"/>
        <v>0</v>
      </c>
      <c r="M98" s="144">
        <f t="shared" si="64"/>
        <v>0</v>
      </c>
      <c r="N98" s="144">
        <f t="shared" si="65"/>
        <v>0</v>
      </c>
      <c r="O98" s="146">
        <f t="shared" si="66"/>
        <v>0</v>
      </c>
      <c r="P98" s="147" t="str">
        <f t="shared" si="67"/>
        <v>C</v>
      </c>
      <c r="Q98" s="148">
        <f t="shared" si="68"/>
        <v>0</v>
      </c>
      <c r="R98" s="149" t="str">
        <f t="shared" si="69"/>
        <v>C</v>
      </c>
      <c r="S98" s="146">
        <f t="shared" si="70"/>
        <v>0</v>
      </c>
      <c r="T98" s="148">
        <f t="shared" si="71"/>
        <v>0</v>
      </c>
      <c r="U98" s="148">
        <f t="shared" si="72"/>
        <v>0</v>
      </c>
      <c r="V98" s="150">
        <f t="shared" si="73"/>
        <v>0</v>
      </c>
      <c r="W98" s="79">
        <f t="shared" si="74"/>
        <v>0</v>
      </c>
      <c r="X98" s="83"/>
      <c r="Z98" s="151"/>
      <c r="AA98" s="151"/>
      <c r="AB98" s="151"/>
      <c r="AC98" s="151"/>
      <c r="AD98" s="151"/>
      <c r="AE98" s="151"/>
      <c r="AF98" s="151"/>
      <c r="AG98" s="151"/>
      <c r="AH98" s="151"/>
    </row>
    <row r="99" spans="1:34" ht="14.25" customHeight="1" x14ac:dyDescent="0.2">
      <c r="A99" s="255">
        <f t="shared" si="54"/>
        <v>0</v>
      </c>
      <c r="B99" s="249">
        <f t="shared" si="55"/>
        <v>0</v>
      </c>
      <c r="C99" s="210">
        <f t="shared" si="55"/>
        <v>0</v>
      </c>
      <c r="D99" s="211" t="str">
        <f t="shared" si="55"/>
        <v>C</v>
      </c>
      <c r="E99" s="232">
        <f t="shared" si="56"/>
        <v>0</v>
      </c>
      <c r="F99" s="233">
        <f t="shared" si="57"/>
        <v>0</v>
      </c>
      <c r="G99" s="233">
        <f t="shared" si="58"/>
        <v>0</v>
      </c>
      <c r="H99" s="234">
        <f t="shared" si="59"/>
        <v>0</v>
      </c>
      <c r="I99" s="232">
        <f t="shared" si="60"/>
        <v>0</v>
      </c>
      <c r="J99" s="256">
        <f t="shared" si="61"/>
        <v>0</v>
      </c>
      <c r="K99" s="233">
        <f t="shared" si="62"/>
        <v>0</v>
      </c>
      <c r="L99" s="232">
        <f t="shared" si="63"/>
        <v>0</v>
      </c>
      <c r="M99" s="234">
        <f t="shared" si="64"/>
        <v>0</v>
      </c>
      <c r="N99" s="234">
        <f t="shared" si="65"/>
        <v>0</v>
      </c>
      <c r="O99" s="238">
        <f t="shared" si="66"/>
        <v>0</v>
      </c>
      <c r="P99" s="239" t="str">
        <f t="shared" si="67"/>
        <v>C</v>
      </c>
      <c r="Q99" s="240">
        <f t="shared" si="68"/>
        <v>0</v>
      </c>
      <c r="R99" s="241" t="str">
        <f t="shared" si="69"/>
        <v>C</v>
      </c>
      <c r="S99" s="238">
        <f t="shared" si="70"/>
        <v>0</v>
      </c>
      <c r="T99" s="240">
        <f t="shared" si="71"/>
        <v>0</v>
      </c>
      <c r="U99" s="240">
        <f t="shared" si="72"/>
        <v>0</v>
      </c>
      <c r="V99" s="257">
        <f t="shared" si="73"/>
        <v>0</v>
      </c>
      <c r="W99" s="245">
        <f t="shared" si="74"/>
        <v>0</v>
      </c>
      <c r="X99" s="83"/>
      <c r="Z99" s="151"/>
      <c r="AA99" s="151"/>
      <c r="AB99" s="151"/>
      <c r="AC99" s="151"/>
      <c r="AD99" s="151"/>
      <c r="AE99" s="151"/>
      <c r="AF99" s="151"/>
      <c r="AG99" s="151"/>
      <c r="AH99" s="151"/>
    </row>
    <row r="100" spans="1:34" ht="14.25" customHeight="1" x14ac:dyDescent="0.2">
      <c r="A100" s="127">
        <f t="shared" si="54"/>
        <v>0</v>
      </c>
      <c r="B100" s="84">
        <f t="shared" si="55"/>
        <v>0</v>
      </c>
      <c r="C100" s="118">
        <f t="shared" si="55"/>
        <v>0</v>
      </c>
      <c r="D100" s="38" t="str">
        <f t="shared" si="55"/>
        <v>C</v>
      </c>
      <c r="E100" s="142">
        <f t="shared" si="56"/>
        <v>0</v>
      </c>
      <c r="F100" s="143">
        <f t="shared" si="57"/>
        <v>0</v>
      </c>
      <c r="G100" s="143">
        <f t="shared" si="58"/>
        <v>0</v>
      </c>
      <c r="H100" s="144">
        <f t="shared" si="59"/>
        <v>0</v>
      </c>
      <c r="I100" s="142">
        <f t="shared" si="60"/>
        <v>0</v>
      </c>
      <c r="J100" s="145">
        <f t="shared" si="61"/>
        <v>0</v>
      </c>
      <c r="K100" s="143">
        <f t="shared" si="62"/>
        <v>0</v>
      </c>
      <c r="L100" s="142">
        <f t="shared" si="63"/>
        <v>0</v>
      </c>
      <c r="M100" s="144">
        <f t="shared" si="64"/>
        <v>0</v>
      </c>
      <c r="N100" s="144">
        <f t="shared" si="65"/>
        <v>0</v>
      </c>
      <c r="O100" s="146">
        <f t="shared" si="66"/>
        <v>0</v>
      </c>
      <c r="P100" s="147" t="str">
        <f t="shared" si="67"/>
        <v>C</v>
      </c>
      <c r="Q100" s="148">
        <f t="shared" si="68"/>
        <v>0</v>
      </c>
      <c r="R100" s="149" t="str">
        <f t="shared" si="69"/>
        <v>C</v>
      </c>
      <c r="S100" s="146">
        <f t="shared" si="70"/>
        <v>0</v>
      </c>
      <c r="T100" s="148">
        <f t="shared" si="71"/>
        <v>0</v>
      </c>
      <c r="U100" s="148">
        <f t="shared" si="72"/>
        <v>0</v>
      </c>
      <c r="V100" s="150">
        <f t="shared" si="73"/>
        <v>0</v>
      </c>
      <c r="W100" s="79">
        <f t="shared" si="74"/>
        <v>0</v>
      </c>
      <c r="X100" s="83"/>
      <c r="Z100" s="151"/>
      <c r="AA100" s="151"/>
      <c r="AB100" s="151"/>
      <c r="AC100" s="151"/>
      <c r="AD100" s="151"/>
      <c r="AE100" s="151"/>
      <c r="AF100" s="151"/>
      <c r="AG100" s="151"/>
      <c r="AH100" s="151"/>
    </row>
    <row r="101" spans="1:34" ht="14.25" customHeight="1" x14ac:dyDescent="0.2">
      <c r="A101" s="255">
        <f t="shared" si="54"/>
        <v>0</v>
      </c>
      <c r="B101" s="249">
        <f t="shared" si="55"/>
        <v>0</v>
      </c>
      <c r="C101" s="210">
        <f t="shared" si="55"/>
        <v>0</v>
      </c>
      <c r="D101" s="211" t="str">
        <f t="shared" si="55"/>
        <v>C</v>
      </c>
      <c r="E101" s="232">
        <f t="shared" si="56"/>
        <v>0</v>
      </c>
      <c r="F101" s="233">
        <f t="shared" si="57"/>
        <v>0</v>
      </c>
      <c r="G101" s="233">
        <f t="shared" si="58"/>
        <v>0</v>
      </c>
      <c r="H101" s="234">
        <f t="shared" si="59"/>
        <v>0</v>
      </c>
      <c r="I101" s="232">
        <f t="shared" si="60"/>
        <v>0</v>
      </c>
      <c r="J101" s="256">
        <f t="shared" si="61"/>
        <v>0</v>
      </c>
      <c r="K101" s="233">
        <f t="shared" si="62"/>
        <v>0</v>
      </c>
      <c r="L101" s="232">
        <f t="shared" si="63"/>
        <v>0</v>
      </c>
      <c r="M101" s="234">
        <f t="shared" si="64"/>
        <v>0</v>
      </c>
      <c r="N101" s="234">
        <f t="shared" si="65"/>
        <v>0</v>
      </c>
      <c r="O101" s="238">
        <f t="shared" si="66"/>
        <v>0</v>
      </c>
      <c r="P101" s="239" t="str">
        <f t="shared" si="67"/>
        <v>C</v>
      </c>
      <c r="Q101" s="240">
        <f t="shared" si="68"/>
        <v>0</v>
      </c>
      <c r="R101" s="241" t="str">
        <f t="shared" si="69"/>
        <v>C</v>
      </c>
      <c r="S101" s="238">
        <f t="shared" si="70"/>
        <v>0</v>
      </c>
      <c r="T101" s="240">
        <f t="shared" si="71"/>
        <v>0</v>
      </c>
      <c r="U101" s="240">
        <f t="shared" si="72"/>
        <v>0</v>
      </c>
      <c r="V101" s="257">
        <f t="shared" si="73"/>
        <v>0</v>
      </c>
      <c r="W101" s="245">
        <f t="shared" si="74"/>
        <v>0</v>
      </c>
      <c r="X101" s="83"/>
      <c r="Z101" s="151"/>
      <c r="AA101" s="151"/>
      <c r="AB101" s="151"/>
      <c r="AC101" s="151"/>
      <c r="AD101" s="151"/>
      <c r="AE101" s="151"/>
      <c r="AF101" s="151"/>
      <c r="AG101" s="151"/>
      <c r="AH101" s="151"/>
    </row>
    <row r="102" spans="1:34" ht="14.25" customHeight="1" x14ac:dyDescent="0.2">
      <c r="A102" s="127">
        <f t="shared" si="54"/>
        <v>0</v>
      </c>
      <c r="B102" s="84">
        <f t="shared" si="55"/>
        <v>0</v>
      </c>
      <c r="C102" s="118">
        <f t="shared" si="55"/>
        <v>0</v>
      </c>
      <c r="D102" s="38" t="str">
        <f t="shared" si="55"/>
        <v>C</v>
      </c>
      <c r="E102" s="142">
        <f t="shared" si="56"/>
        <v>0</v>
      </c>
      <c r="F102" s="143">
        <f t="shared" si="57"/>
        <v>0</v>
      </c>
      <c r="G102" s="143">
        <f t="shared" si="58"/>
        <v>0</v>
      </c>
      <c r="H102" s="144">
        <f t="shared" si="59"/>
        <v>0</v>
      </c>
      <c r="I102" s="142">
        <f t="shared" si="60"/>
        <v>0</v>
      </c>
      <c r="J102" s="145">
        <f t="shared" si="61"/>
        <v>0</v>
      </c>
      <c r="K102" s="143">
        <f t="shared" si="62"/>
        <v>0</v>
      </c>
      <c r="L102" s="142">
        <f t="shared" si="63"/>
        <v>0</v>
      </c>
      <c r="M102" s="144">
        <f t="shared" si="64"/>
        <v>0</v>
      </c>
      <c r="N102" s="144">
        <f t="shared" si="65"/>
        <v>0</v>
      </c>
      <c r="O102" s="146">
        <f t="shared" si="66"/>
        <v>0</v>
      </c>
      <c r="P102" s="147" t="str">
        <f t="shared" si="67"/>
        <v>C</v>
      </c>
      <c r="Q102" s="148">
        <f t="shared" si="68"/>
        <v>0</v>
      </c>
      <c r="R102" s="149" t="str">
        <f t="shared" si="69"/>
        <v>C</v>
      </c>
      <c r="S102" s="146">
        <f t="shared" si="70"/>
        <v>0</v>
      </c>
      <c r="T102" s="148">
        <f t="shared" si="71"/>
        <v>0</v>
      </c>
      <c r="U102" s="148">
        <f t="shared" si="72"/>
        <v>0</v>
      </c>
      <c r="V102" s="150">
        <f t="shared" si="73"/>
        <v>0</v>
      </c>
      <c r="W102" s="79">
        <f t="shared" si="74"/>
        <v>0</v>
      </c>
      <c r="X102" s="83"/>
      <c r="Z102" s="151"/>
      <c r="AA102" s="151"/>
      <c r="AB102" s="151"/>
      <c r="AC102" s="151"/>
      <c r="AD102" s="151"/>
      <c r="AE102" s="151"/>
      <c r="AF102" s="151"/>
      <c r="AG102" s="151"/>
      <c r="AH102" s="151"/>
    </row>
    <row r="103" spans="1:34" ht="14.25" customHeight="1" x14ac:dyDescent="0.2">
      <c r="A103" s="255">
        <f t="shared" si="54"/>
        <v>0</v>
      </c>
      <c r="B103" s="249">
        <f t="shared" si="55"/>
        <v>0</v>
      </c>
      <c r="C103" s="210">
        <f t="shared" si="55"/>
        <v>0</v>
      </c>
      <c r="D103" s="211" t="str">
        <f t="shared" si="55"/>
        <v>C</v>
      </c>
      <c r="E103" s="232">
        <f t="shared" si="56"/>
        <v>0</v>
      </c>
      <c r="F103" s="233">
        <f t="shared" si="57"/>
        <v>0</v>
      </c>
      <c r="G103" s="233">
        <f t="shared" si="58"/>
        <v>0</v>
      </c>
      <c r="H103" s="234">
        <f t="shared" si="59"/>
        <v>0</v>
      </c>
      <c r="I103" s="232">
        <f t="shared" si="60"/>
        <v>0</v>
      </c>
      <c r="J103" s="256">
        <f t="shared" si="61"/>
        <v>0</v>
      </c>
      <c r="K103" s="233">
        <f t="shared" si="62"/>
        <v>0</v>
      </c>
      <c r="L103" s="232">
        <f t="shared" si="63"/>
        <v>0</v>
      </c>
      <c r="M103" s="234">
        <f t="shared" si="64"/>
        <v>0</v>
      </c>
      <c r="N103" s="234">
        <f t="shared" si="65"/>
        <v>0</v>
      </c>
      <c r="O103" s="238">
        <f t="shared" si="66"/>
        <v>0</v>
      </c>
      <c r="P103" s="239" t="str">
        <f t="shared" si="67"/>
        <v>C</v>
      </c>
      <c r="Q103" s="240">
        <f t="shared" si="68"/>
        <v>0</v>
      </c>
      <c r="R103" s="241" t="str">
        <f t="shared" si="69"/>
        <v>C</v>
      </c>
      <c r="S103" s="238">
        <f t="shared" si="70"/>
        <v>0</v>
      </c>
      <c r="T103" s="240">
        <f t="shared" si="71"/>
        <v>0</v>
      </c>
      <c r="U103" s="240">
        <f t="shared" si="72"/>
        <v>0</v>
      </c>
      <c r="V103" s="257">
        <f t="shared" si="73"/>
        <v>0</v>
      </c>
      <c r="W103" s="245">
        <f t="shared" si="74"/>
        <v>0</v>
      </c>
      <c r="X103" s="83"/>
      <c r="Z103" s="151"/>
      <c r="AA103" s="151"/>
      <c r="AB103" s="151"/>
      <c r="AC103" s="151"/>
      <c r="AD103" s="151"/>
      <c r="AE103" s="151"/>
      <c r="AF103" s="151"/>
      <c r="AG103" s="151"/>
      <c r="AH103" s="151"/>
    </row>
    <row r="104" spans="1:34" ht="14.25" customHeight="1" x14ac:dyDescent="0.2">
      <c r="A104" s="127">
        <f t="shared" si="54"/>
        <v>0</v>
      </c>
      <c r="B104" s="84">
        <f t="shared" si="55"/>
        <v>0</v>
      </c>
      <c r="C104" s="118">
        <f t="shared" si="55"/>
        <v>0</v>
      </c>
      <c r="D104" s="38" t="str">
        <f t="shared" si="55"/>
        <v>C</v>
      </c>
      <c r="E104" s="142">
        <f t="shared" si="56"/>
        <v>0</v>
      </c>
      <c r="F104" s="143">
        <f t="shared" si="57"/>
        <v>0</v>
      </c>
      <c r="G104" s="143">
        <f t="shared" si="58"/>
        <v>0</v>
      </c>
      <c r="H104" s="144">
        <f t="shared" si="59"/>
        <v>0</v>
      </c>
      <c r="I104" s="142">
        <f t="shared" si="60"/>
        <v>0</v>
      </c>
      <c r="J104" s="145">
        <f t="shared" si="61"/>
        <v>0</v>
      </c>
      <c r="K104" s="143">
        <f t="shared" si="62"/>
        <v>0</v>
      </c>
      <c r="L104" s="142">
        <f t="shared" si="63"/>
        <v>0</v>
      </c>
      <c r="M104" s="144">
        <f t="shared" si="64"/>
        <v>0</v>
      </c>
      <c r="N104" s="144">
        <f t="shared" si="65"/>
        <v>0</v>
      </c>
      <c r="O104" s="146">
        <f t="shared" si="66"/>
        <v>0</v>
      </c>
      <c r="P104" s="147" t="str">
        <f t="shared" si="67"/>
        <v>C</v>
      </c>
      <c r="Q104" s="148">
        <f t="shared" si="68"/>
        <v>0</v>
      </c>
      <c r="R104" s="149" t="str">
        <f t="shared" si="69"/>
        <v>C</v>
      </c>
      <c r="S104" s="146">
        <f t="shared" si="70"/>
        <v>0</v>
      </c>
      <c r="T104" s="148">
        <f t="shared" si="71"/>
        <v>0</v>
      </c>
      <c r="U104" s="148">
        <f t="shared" si="72"/>
        <v>0</v>
      </c>
      <c r="V104" s="150">
        <f t="shared" si="73"/>
        <v>0</v>
      </c>
      <c r="W104" s="79">
        <f t="shared" si="74"/>
        <v>0</v>
      </c>
      <c r="X104" s="83"/>
      <c r="Z104" s="151"/>
      <c r="AA104" s="151"/>
      <c r="AB104" s="151"/>
      <c r="AC104" s="151"/>
      <c r="AD104" s="151"/>
      <c r="AE104" s="151"/>
      <c r="AF104" s="151"/>
      <c r="AG104" s="151"/>
      <c r="AH104" s="151"/>
    </row>
    <row r="105" spans="1:34" ht="14.25" customHeight="1" x14ac:dyDescent="0.2">
      <c r="A105" s="255">
        <f t="shared" si="54"/>
        <v>0</v>
      </c>
      <c r="B105" s="249">
        <f t="shared" si="55"/>
        <v>0</v>
      </c>
      <c r="C105" s="210">
        <f t="shared" si="55"/>
        <v>0</v>
      </c>
      <c r="D105" s="211" t="str">
        <f t="shared" si="55"/>
        <v>C</v>
      </c>
      <c r="E105" s="232">
        <f t="shared" si="56"/>
        <v>0</v>
      </c>
      <c r="F105" s="233">
        <f t="shared" si="57"/>
        <v>0</v>
      </c>
      <c r="G105" s="233">
        <f t="shared" si="58"/>
        <v>0</v>
      </c>
      <c r="H105" s="234">
        <f t="shared" si="59"/>
        <v>0</v>
      </c>
      <c r="I105" s="232">
        <f t="shared" si="60"/>
        <v>0</v>
      </c>
      <c r="J105" s="256">
        <f t="shared" si="61"/>
        <v>0</v>
      </c>
      <c r="K105" s="233">
        <f t="shared" si="62"/>
        <v>0</v>
      </c>
      <c r="L105" s="232">
        <f t="shared" si="63"/>
        <v>0</v>
      </c>
      <c r="M105" s="234">
        <f t="shared" si="64"/>
        <v>0</v>
      </c>
      <c r="N105" s="234">
        <f t="shared" si="65"/>
        <v>0</v>
      </c>
      <c r="O105" s="238">
        <f t="shared" si="66"/>
        <v>0</v>
      </c>
      <c r="P105" s="239" t="str">
        <f t="shared" si="67"/>
        <v>C</v>
      </c>
      <c r="Q105" s="240">
        <f t="shared" si="68"/>
        <v>0</v>
      </c>
      <c r="R105" s="241" t="str">
        <f t="shared" si="69"/>
        <v>C</v>
      </c>
      <c r="S105" s="238">
        <f t="shared" si="70"/>
        <v>0</v>
      </c>
      <c r="T105" s="240">
        <f t="shared" si="71"/>
        <v>0</v>
      </c>
      <c r="U105" s="240">
        <f t="shared" si="72"/>
        <v>0</v>
      </c>
      <c r="V105" s="257">
        <f t="shared" si="73"/>
        <v>0</v>
      </c>
      <c r="W105" s="245">
        <f t="shared" si="74"/>
        <v>0</v>
      </c>
      <c r="X105" s="83"/>
      <c r="Z105" s="151"/>
      <c r="AA105" s="151"/>
      <c r="AB105" s="151"/>
      <c r="AC105" s="151"/>
      <c r="AD105" s="151"/>
      <c r="AE105" s="151"/>
      <c r="AF105" s="151"/>
      <c r="AG105" s="151"/>
      <c r="AH105" s="151"/>
    </row>
    <row r="106" spans="1:34" ht="14.25" customHeight="1" x14ac:dyDescent="0.2">
      <c r="A106" s="127">
        <f t="shared" si="54"/>
        <v>0</v>
      </c>
      <c r="B106" s="84">
        <f t="shared" si="55"/>
        <v>0</v>
      </c>
      <c r="C106" s="118">
        <f t="shared" si="55"/>
        <v>0</v>
      </c>
      <c r="D106" s="38" t="str">
        <f t="shared" si="55"/>
        <v>C</v>
      </c>
      <c r="E106" s="142">
        <f t="shared" si="56"/>
        <v>0</v>
      </c>
      <c r="F106" s="143">
        <f t="shared" si="57"/>
        <v>0</v>
      </c>
      <c r="G106" s="143">
        <f t="shared" si="58"/>
        <v>0</v>
      </c>
      <c r="H106" s="144">
        <f t="shared" si="59"/>
        <v>0</v>
      </c>
      <c r="I106" s="142">
        <f t="shared" si="60"/>
        <v>0</v>
      </c>
      <c r="J106" s="145">
        <f t="shared" si="61"/>
        <v>0</v>
      </c>
      <c r="K106" s="143">
        <f t="shared" si="62"/>
        <v>0</v>
      </c>
      <c r="L106" s="142">
        <f t="shared" si="63"/>
        <v>0</v>
      </c>
      <c r="M106" s="144">
        <f t="shared" si="64"/>
        <v>0</v>
      </c>
      <c r="N106" s="144">
        <f t="shared" si="65"/>
        <v>0</v>
      </c>
      <c r="O106" s="146">
        <f t="shared" si="66"/>
        <v>0</v>
      </c>
      <c r="P106" s="147" t="str">
        <f t="shared" si="67"/>
        <v>C</v>
      </c>
      <c r="Q106" s="148">
        <f t="shared" si="68"/>
        <v>0</v>
      </c>
      <c r="R106" s="149" t="str">
        <f t="shared" si="69"/>
        <v>C</v>
      </c>
      <c r="S106" s="146">
        <f t="shared" si="70"/>
        <v>0</v>
      </c>
      <c r="T106" s="148">
        <f t="shared" si="71"/>
        <v>0</v>
      </c>
      <c r="U106" s="148">
        <f t="shared" si="72"/>
        <v>0</v>
      </c>
      <c r="V106" s="150">
        <f t="shared" si="73"/>
        <v>0</v>
      </c>
      <c r="W106" s="79">
        <f t="shared" si="74"/>
        <v>0</v>
      </c>
      <c r="X106" s="83"/>
      <c r="Z106" s="151"/>
      <c r="AA106" s="151"/>
      <c r="AB106" s="151"/>
      <c r="AC106" s="151"/>
      <c r="AD106" s="151"/>
      <c r="AE106" s="151"/>
      <c r="AF106" s="151"/>
      <c r="AG106" s="151"/>
      <c r="AH106" s="151"/>
    </row>
    <row r="107" spans="1:34" ht="14.25" customHeight="1" x14ac:dyDescent="0.2">
      <c r="A107" s="255">
        <f t="shared" si="54"/>
        <v>0</v>
      </c>
      <c r="B107" s="249">
        <f t="shared" si="55"/>
        <v>0</v>
      </c>
      <c r="C107" s="210">
        <f t="shared" si="55"/>
        <v>0</v>
      </c>
      <c r="D107" s="211" t="str">
        <f t="shared" si="55"/>
        <v>C</v>
      </c>
      <c r="E107" s="232">
        <f t="shared" si="56"/>
        <v>0</v>
      </c>
      <c r="F107" s="233">
        <f t="shared" si="57"/>
        <v>0</v>
      </c>
      <c r="G107" s="233">
        <f t="shared" si="58"/>
        <v>0</v>
      </c>
      <c r="H107" s="234">
        <f t="shared" si="59"/>
        <v>0</v>
      </c>
      <c r="I107" s="232">
        <f t="shared" si="60"/>
        <v>0</v>
      </c>
      <c r="J107" s="256">
        <f t="shared" si="61"/>
        <v>0</v>
      </c>
      <c r="K107" s="233">
        <f t="shared" si="62"/>
        <v>0</v>
      </c>
      <c r="L107" s="232">
        <f t="shared" si="63"/>
        <v>0</v>
      </c>
      <c r="M107" s="234">
        <f t="shared" si="64"/>
        <v>0</v>
      </c>
      <c r="N107" s="234">
        <f t="shared" si="65"/>
        <v>0</v>
      </c>
      <c r="O107" s="238">
        <f t="shared" si="66"/>
        <v>0</v>
      </c>
      <c r="P107" s="239" t="str">
        <f t="shared" si="67"/>
        <v>C</v>
      </c>
      <c r="Q107" s="240">
        <f t="shared" si="68"/>
        <v>0</v>
      </c>
      <c r="R107" s="241" t="str">
        <f t="shared" si="69"/>
        <v>C</v>
      </c>
      <c r="S107" s="238">
        <f t="shared" si="70"/>
        <v>0</v>
      </c>
      <c r="T107" s="240">
        <f t="shared" si="71"/>
        <v>0</v>
      </c>
      <c r="U107" s="240">
        <f t="shared" si="72"/>
        <v>0</v>
      </c>
      <c r="V107" s="257">
        <f t="shared" si="73"/>
        <v>0</v>
      </c>
      <c r="W107" s="245">
        <f t="shared" si="74"/>
        <v>0</v>
      </c>
      <c r="X107" s="83"/>
      <c r="Z107" s="151"/>
      <c r="AA107" s="151"/>
      <c r="AB107" s="151"/>
      <c r="AC107" s="151"/>
      <c r="AD107" s="151"/>
      <c r="AE107" s="151"/>
      <c r="AF107" s="151"/>
      <c r="AG107" s="151"/>
      <c r="AH107" s="151"/>
    </row>
    <row r="108" spans="1:34" ht="14.25" customHeight="1" x14ac:dyDescent="0.2">
      <c r="A108" s="127">
        <f t="shared" si="54"/>
        <v>0</v>
      </c>
      <c r="B108" s="84">
        <f t="shared" si="55"/>
        <v>0</v>
      </c>
      <c r="C108" s="118">
        <f t="shared" si="55"/>
        <v>0</v>
      </c>
      <c r="D108" s="38" t="str">
        <f t="shared" si="55"/>
        <v>C</v>
      </c>
      <c r="E108" s="142">
        <f t="shared" si="56"/>
        <v>0</v>
      </c>
      <c r="F108" s="143">
        <f t="shared" si="57"/>
        <v>0</v>
      </c>
      <c r="G108" s="143">
        <f t="shared" si="58"/>
        <v>0</v>
      </c>
      <c r="H108" s="144">
        <f t="shared" si="59"/>
        <v>0</v>
      </c>
      <c r="I108" s="142">
        <f t="shared" si="60"/>
        <v>0</v>
      </c>
      <c r="J108" s="145">
        <f t="shared" si="61"/>
        <v>0</v>
      </c>
      <c r="K108" s="143">
        <f t="shared" si="62"/>
        <v>0</v>
      </c>
      <c r="L108" s="142">
        <f t="shared" si="63"/>
        <v>0</v>
      </c>
      <c r="M108" s="144">
        <f t="shared" si="64"/>
        <v>0</v>
      </c>
      <c r="N108" s="144">
        <f t="shared" si="65"/>
        <v>0</v>
      </c>
      <c r="O108" s="146">
        <f t="shared" si="66"/>
        <v>0</v>
      </c>
      <c r="P108" s="147" t="str">
        <f t="shared" si="67"/>
        <v>C</v>
      </c>
      <c r="Q108" s="148">
        <f t="shared" si="68"/>
        <v>0</v>
      </c>
      <c r="R108" s="149" t="str">
        <f t="shared" si="69"/>
        <v>C</v>
      </c>
      <c r="S108" s="146">
        <f t="shared" si="70"/>
        <v>0</v>
      </c>
      <c r="T108" s="148">
        <f t="shared" si="71"/>
        <v>0</v>
      </c>
      <c r="U108" s="148">
        <f t="shared" si="72"/>
        <v>0</v>
      </c>
      <c r="V108" s="150">
        <f t="shared" si="73"/>
        <v>0</v>
      </c>
      <c r="W108" s="79">
        <f t="shared" si="74"/>
        <v>0</v>
      </c>
      <c r="X108" s="83"/>
      <c r="Z108" s="151"/>
      <c r="AA108" s="151"/>
      <c r="AB108" s="151"/>
      <c r="AC108" s="151"/>
      <c r="AD108" s="151"/>
      <c r="AE108" s="151"/>
      <c r="AF108" s="151"/>
      <c r="AG108" s="151"/>
      <c r="AH108" s="151"/>
    </row>
    <row r="109" spans="1:34" ht="14.25" customHeight="1" x14ac:dyDescent="0.2">
      <c r="A109" s="255">
        <f t="shared" si="54"/>
        <v>0</v>
      </c>
      <c r="B109" s="249">
        <f t="shared" si="55"/>
        <v>0</v>
      </c>
      <c r="C109" s="210">
        <f t="shared" si="55"/>
        <v>0</v>
      </c>
      <c r="D109" s="211" t="str">
        <f t="shared" si="55"/>
        <v>C</v>
      </c>
      <c r="E109" s="232">
        <f t="shared" si="56"/>
        <v>0</v>
      </c>
      <c r="F109" s="233">
        <f t="shared" si="57"/>
        <v>0</v>
      </c>
      <c r="G109" s="233">
        <f t="shared" si="58"/>
        <v>0</v>
      </c>
      <c r="H109" s="234">
        <f t="shared" si="59"/>
        <v>0</v>
      </c>
      <c r="I109" s="232">
        <f t="shared" si="60"/>
        <v>0</v>
      </c>
      <c r="J109" s="256">
        <f t="shared" si="61"/>
        <v>0</v>
      </c>
      <c r="K109" s="233">
        <f t="shared" si="62"/>
        <v>0</v>
      </c>
      <c r="L109" s="232">
        <f t="shared" si="63"/>
        <v>0</v>
      </c>
      <c r="M109" s="234">
        <f t="shared" si="64"/>
        <v>0</v>
      </c>
      <c r="N109" s="234">
        <f t="shared" si="65"/>
        <v>0</v>
      </c>
      <c r="O109" s="238">
        <f t="shared" si="66"/>
        <v>0</v>
      </c>
      <c r="P109" s="239" t="str">
        <f t="shared" si="67"/>
        <v>C</v>
      </c>
      <c r="Q109" s="240">
        <f t="shared" si="68"/>
        <v>0</v>
      </c>
      <c r="R109" s="241" t="str">
        <f t="shared" si="69"/>
        <v>C</v>
      </c>
      <c r="S109" s="238">
        <f t="shared" si="70"/>
        <v>0</v>
      </c>
      <c r="T109" s="240">
        <f t="shared" si="71"/>
        <v>0</v>
      </c>
      <c r="U109" s="240">
        <f t="shared" si="72"/>
        <v>0</v>
      </c>
      <c r="V109" s="257">
        <f t="shared" si="73"/>
        <v>0</v>
      </c>
      <c r="W109" s="245">
        <f t="shared" si="74"/>
        <v>0</v>
      </c>
      <c r="X109" s="83"/>
      <c r="Z109" s="151"/>
      <c r="AA109" s="151"/>
      <c r="AB109" s="151"/>
      <c r="AC109" s="151"/>
      <c r="AD109" s="151"/>
      <c r="AE109" s="151"/>
      <c r="AF109" s="151"/>
      <c r="AG109" s="151"/>
      <c r="AH109" s="151"/>
    </row>
    <row r="110" spans="1:34" ht="14.25" customHeight="1" x14ac:dyDescent="0.2">
      <c r="A110" s="127">
        <f t="shared" si="54"/>
        <v>0</v>
      </c>
      <c r="B110" s="84">
        <f t="shared" si="55"/>
        <v>0</v>
      </c>
      <c r="C110" s="118">
        <f t="shared" si="55"/>
        <v>0</v>
      </c>
      <c r="D110" s="38" t="str">
        <f t="shared" si="55"/>
        <v>C</v>
      </c>
      <c r="E110" s="142">
        <f t="shared" si="56"/>
        <v>0</v>
      </c>
      <c r="F110" s="143">
        <f t="shared" si="57"/>
        <v>0</v>
      </c>
      <c r="G110" s="143">
        <f t="shared" si="58"/>
        <v>0</v>
      </c>
      <c r="H110" s="144">
        <f t="shared" si="59"/>
        <v>0</v>
      </c>
      <c r="I110" s="142">
        <f t="shared" si="60"/>
        <v>0</v>
      </c>
      <c r="J110" s="145">
        <f t="shared" si="61"/>
        <v>0</v>
      </c>
      <c r="K110" s="143">
        <f t="shared" si="62"/>
        <v>0</v>
      </c>
      <c r="L110" s="142">
        <f t="shared" si="63"/>
        <v>0</v>
      </c>
      <c r="M110" s="144">
        <f t="shared" si="64"/>
        <v>0</v>
      </c>
      <c r="N110" s="144">
        <f t="shared" si="65"/>
        <v>0</v>
      </c>
      <c r="O110" s="146">
        <f t="shared" si="66"/>
        <v>0</v>
      </c>
      <c r="P110" s="147" t="str">
        <f t="shared" si="67"/>
        <v>C</v>
      </c>
      <c r="Q110" s="148">
        <f t="shared" si="68"/>
        <v>0</v>
      </c>
      <c r="R110" s="149" t="str">
        <f t="shared" si="69"/>
        <v>C</v>
      </c>
      <c r="S110" s="146">
        <f t="shared" si="70"/>
        <v>0</v>
      </c>
      <c r="T110" s="148">
        <f t="shared" si="71"/>
        <v>0</v>
      </c>
      <c r="U110" s="148">
        <f t="shared" si="72"/>
        <v>0</v>
      </c>
      <c r="V110" s="150">
        <f t="shared" si="73"/>
        <v>0</v>
      </c>
      <c r="W110" s="79">
        <f t="shared" si="74"/>
        <v>0</v>
      </c>
      <c r="X110" s="83"/>
      <c r="Z110" s="151"/>
      <c r="AA110" s="151"/>
      <c r="AB110" s="151"/>
      <c r="AC110" s="151"/>
      <c r="AD110" s="151"/>
      <c r="AE110" s="151"/>
      <c r="AF110" s="151"/>
      <c r="AG110" s="151"/>
      <c r="AH110" s="151"/>
    </row>
    <row r="111" spans="1:34" ht="14.25" customHeight="1" x14ac:dyDescent="0.2">
      <c r="A111" s="255">
        <f t="shared" si="54"/>
        <v>0</v>
      </c>
      <c r="B111" s="249">
        <f t="shared" si="55"/>
        <v>0</v>
      </c>
      <c r="C111" s="210">
        <f t="shared" si="55"/>
        <v>0</v>
      </c>
      <c r="D111" s="211" t="str">
        <f t="shared" si="55"/>
        <v>C</v>
      </c>
      <c r="E111" s="232">
        <f t="shared" si="56"/>
        <v>0</v>
      </c>
      <c r="F111" s="233">
        <f t="shared" si="57"/>
        <v>0</v>
      </c>
      <c r="G111" s="233">
        <f t="shared" si="58"/>
        <v>0</v>
      </c>
      <c r="H111" s="234">
        <f t="shared" si="59"/>
        <v>0</v>
      </c>
      <c r="I111" s="232">
        <f t="shared" si="60"/>
        <v>0</v>
      </c>
      <c r="J111" s="256">
        <f t="shared" si="61"/>
        <v>0</v>
      </c>
      <c r="K111" s="233">
        <f t="shared" si="62"/>
        <v>0</v>
      </c>
      <c r="L111" s="232">
        <f t="shared" si="63"/>
        <v>0</v>
      </c>
      <c r="M111" s="234">
        <f t="shared" si="64"/>
        <v>0</v>
      </c>
      <c r="N111" s="234">
        <f t="shared" si="65"/>
        <v>0</v>
      </c>
      <c r="O111" s="238">
        <f t="shared" si="66"/>
        <v>0</v>
      </c>
      <c r="P111" s="239" t="str">
        <f t="shared" si="67"/>
        <v>C</v>
      </c>
      <c r="Q111" s="240">
        <f t="shared" si="68"/>
        <v>0</v>
      </c>
      <c r="R111" s="241" t="str">
        <f t="shared" si="69"/>
        <v>C</v>
      </c>
      <c r="S111" s="238">
        <f t="shared" si="70"/>
        <v>0</v>
      </c>
      <c r="T111" s="240">
        <f t="shared" si="71"/>
        <v>0</v>
      </c>
      <c r="U111" s="240">
        <f t="shared" si="72"/>
        <v>0</v>
      </c>
      <c r="V111" s="257">
        <f t="shared" si="73"/>
        <v>0</v>
      </c>
      <c r="W111" s="245">
        <f t="shared" si="74"/>
        <v>0</v>
      </c>
      <c r="X111" s="83"/>
      <c r="Z111" s="151"/>
      <c r="AA111" s="151"/>
      <c r="AB111" s="151"/>
      <c r="AC111" s="151"/>
      <c r="AD111" s="151"/>
      <c r="AE111" s="151"/>
      <c r="AF111" s="151"/>
      <c r="AG111" s="151"/>
      <c r="AH111" s="151"/>
    </row>
    <row r="112" spans="1:34" ht="14.25" customHeight="1" x14ac:dyDescent="0.2">
      <c r="A112" s="127">
        <f t="shared" si="54"/>
        <v>0</v>
      </c>
      <c r="B112" s="84">
        <f t="shared" si="55"/>
        <v>0</v>
      </c>
      <c r="C112" s="118">
        <f t="shared" si="55"/>
        <v>0</v>
      </c>
      <c r="D112" s="38" t="str">
        <f t="shared" si="55"/>
        <v>C</v>
      </c>
      <c r="E112" s="142">
        <f t="shared" si="56"/>
        <v>0</v>
      </c>
      <c r="F112" s="143">
        <f t="shared" si="57"/>
        <v>0</v>
      </c>
      <c r="G112" s="143">
        <f t="shared" si="58"/>
        <v>0</v>
      </c>
      <c r="H112" s="144">
        <f t="shared" si="59"/>
        <v>0</v>
      </c>
      <c r="I112" s="142">
        <f t="shared" si="60"/>
        <v>0</v>
      </c>
      <c r="J112" s="145">
        <f t="shared" si="61"/>
        <v>0</v>
      </c>
      <c r="K112" s="143">
        <f t="shared" si="62"/>
        <v>0</v>
      </c>
      <c r="L112" s="142">
        <f t="shared" si="63"/>
        <v>0</v>
      </c>
      <c r="M112" s="144">
        <f t="shared" si="64"/>
        <v>0</v>
      </c>
      <c r="N112" s="144">
        <f t="shared" si="65"/>
        <v>0</v>
      </c>
      <c r="O112" s="146">
        <f t="shared" si="66"/>
        <v>0</v>
      </c>
      <c r="P112" s="147" t="str">
        <f t="shared" si="67"/>
        <v>C</v>
      </c>
      <c r="Q112" s="148">
        <f t="shared" si="68"/>
        <v>0</v>
      </c>
      <c r="R112" s="149" t="str">
        <f t="shared" si="69"/>
        <v>C</v>
      </c>
      <c r="S112" s="146">
        <f t="shared" si="70"/>
        <v>0</v>
      </c>
      <c r="T112" s="148">
        <f t="shared" si="71"/>
        <v>0</v>
      </c>
      <c r="U112" s="148">
        <f t="shared" si="72"/>
        <v>0</v>
      </c>
      <c r="V112" s="150">
        <f t="shared" si="73"/>
        <v>0</v>
      </c>
      <c r="W112" s="79">
        <f t="shared" si="74"/>
        <v>0</v>
      </c>
      <c r="X112" s="83"/>
      <c r="Z112" s="151"/>
      <c r="AA112" s="151"/>
      <c r="AB112" s="151"/>
      <c r="AC112" s="151"/>
      <c r="AD112" s="151"/>
      <c r="AE112" s="151"/>
      <c r="AF112" s="151"/>
      <c r="AG112" s="151"/>
      <c r="AH112" s="151"/>
    </row>
    <row r="113" spans="1:34" ht="14.25" customHeight="1" x14ac:dyDescent="0.2">
      <c r="A113" s="255">
        <f t="shared" si="54"/>
        <v>0</v>
      </c>
      <c r="B113" s="249">
        <f t="shared" si="55"/>
        <v>0</v>
      </c>
      <c r="C113" s="210">
        <f t="shared" si="55"/>
        <v>0</v>
      </c>
      <c r="D113" s="211" t="str">
        <f t="shared" si="55"/>
        <v>C</v>
      </c>
      <c r="E113" s="232">
        <f t="shared" si="56"/>
        <v>0</v>
      </c>
      <c r="F113" s="233">
        <f t="shared" si="57"/>
        <v>0</v>
      </c>
      <c r="G113" s="233">
        <f t="shared" si="58"/>
        <v>0</v>
      </c>
      <c r="H113" s="234">
        <f t="shared" si="59"/>
        <v>0</v>
      </c>
      <c r="I113" s="232">
        <f t="shared" si="60"/>
        <v>0</v>
      </c>
      <c r="J113" s="256">
        <f t="shared" si="61"/>
        <v>0</v>
      </c>
      <c r="K113" s="233">
        <f t="shared" si="62"/>
        <v>0</v>
      </c>
      <c r="L113" s="232">
        <f t="shared" si="63"/>
        <v>0</v>
      </c>
      <c r="M113" s="234">
        <f t="shared" si="64"/>
        <v>0</v>
      </c>
      <c r="N113" s="234">
        <f t="shared" si="65"/>
        <v>0</v>
      </c>
      <c r="O113" s="238">
        <f t="shared" si="66"/>
        <v>0</v>
      </c>
      <c r="P113" s="239" t="str">
        <f t="shared" si="67"/>
        <v>C</v>
      </c>
      <c r="Q113" s="240">
        <f t="shared" si="68"/>
        <v>0</v>
      </c>
      <c r="R113" s="241" t="str">
        <f t="shared" si="69"/>
        <v>C</v>
      </c>
      <c r="S113" s="238">
        <f t="shared" si="70"/>
        <v>0</v>
      </c>
      <c r="T113" s="240">
        <f t="shared" si="71"/>
        <v>0</v>
      </c>
      <c r="U113" s="240">
        <f t="shared" si="72"/>
        <v>0</v>
      </c>
      <c r="V113" s="257">
        <f t="shared" si="73"/>
        <v>0</v>
      </c>
      <c r="W113" s="245">
        <f t="shared" si="74"/>
        <v>0</v>
      </c>
      <c r="X113" s="83"/>
      <c r="Z113" s="151"/>
      <c r="AA113" s="151"/>
      <c r="AB113" s="151"/>
      <c r="AC113" s="151"/>
      <c r="AD113" s="151"/>
      <c r="AE113" s="151"/>
      <c r="AF113" s="151"/>
      <c r="AG113" s="151"/>
      <c r="AH113" s="151"/>
    </row>
    <row r="114" spans="1:34" ht="14.25" customHeight="1" x14ac:dyDescent="0.2">
      <c r="A114" s="127">
        <f t="shared" si="54"/>
        <v>0</v>
      </c>
      <c r="B114" s="84">
        <f t="shared" si="55"/>
        <v>0</v>
      </c>
      <c r="C114" s="118">
        <f t="shared" si="55"/>
        <v>0</v>
      </c>
      <c r="D114" s="38" t="str">
        <f t="shared" si="55"/>
        <v>C</v>
      </c>
      <c r="E114" s="142">
        <f t="shared" si="56"/>
        <v>0</v>
      </c>
      <c r="F114" s="143">
        <f t="shared" si="57"/>
        <v>0</v>
      </c>
      <c r="G114" s="143">
        <f t="shared" si="58"/>
        <v>0</v>
      </c>
      <c r="H114" s="144">
        <f t="shared" si="59"/>
        <v>0</v>
      </c>
      <c r="I114" s="142">
        <f t="shared" si="60"/>
        <v>0</v>
      </c>
      <c r="J114" s="145">
        <f t="shared" si="61"/>
        <v>0</v>
      </c>
      <c r="K114" s="143">
        <f t="shared" si="62"/>
        <v>0</v>
      </c>
      <c r="L114" s="142">
        <f t="shared" si="63"/>
        <v>0</v>
      </c>
      <c r="M114" s="144">
        <f t="shared" si="64"/>
        <v>0</v>
      </c>
      <c r="N114" s="144">
        <f t="shared" si="65"/>
        <v>0</v>
      </c>
      <c r="O114" s="146">
        <f t="shared" si="66"/>
        <v>0</v>
      </c>
      <c r="P114" s="147" t="str">
        <f t="shared" si="67"/>
        <v>C</v>
      </c>
      <c r="Q114" s="148">
        <f t="shared" si="68"/>
        <v>0</v>
      </c>
      <c r="R114" s="149" t="str">
        <f t="shared" si="69"/>
        <v>C</v>
      </c>
      <c r="S114" s="146">
        <f t="shared" si="70"/>
        <v>0</v>
      </c>
      <c r="T114" s="148">
        <f t="shared" si="71"/>
        <v>0</v>
      </c>
      <c r="U114" s="148">
        <f t="shared" si="72"/>
        <v>0</v>
      </c>
      <c r="V114" s="150">
        <f t="shared" si="73"/>
        <v>0</v>
      </c>
      <c r="W114" s="79">
        <f t="shared" si="74"/>
        <v>0</v>
      </c>
      <c r="X114" s="83"/>
      <c r="Z114" s="151"/>
      <c r="AA114" s="151"/>
      <c r="AB114" s="151"/>
      <c r="AC114" s="151"/>
      <c r="AD114" s="151"/>
      <c r="AE114" s="151"/>
      <c r="AF114" s="151"/>
      <c r="AG114" s="151"/>
      <c r="AH114" s="151"/>
    </row>
    <row r="115" spans="1:34" ht="14.25" customHeight="1" x14ac:dyDescent="0.2">
      <c r="A115" s="255">
        <f t="shared" si="54"/>
        <v>0</v>
      </c>
      <c r="B115" s="249">
        <f t="shared" si="55"/>
        <v>0</v>
      </c>
      <c r="C115" s="210">
        <f t="shared" si="55"/>
        <v>0</v>
      </c>
      <c r="D115" s="211" t="str">
        <f t="shared" si="55"/>
        <v>C</v>
      </c>
      <c r="E115" s="232">
        <f t="shared" si="56"/>
        <v>0</v>
      </c>
      <c r="F115" s="233">
        <f t="shared" si="57"/>
        <v>0</v>
      </c>
      <c r="G115" s="233">
        <f t="shared" si="58"/>
        <v>0</v>
      </c>
      <c r="H115" s="234">
        <f t="shared" si="59"/>
        <v>0</v>
      </c>
      <c r="I115" s="232">
        <f t="shared" si="60"/>
        <v>0</v>
      </c>
      <c r="J115" s="256">
        <f t="shared" si="61"/>
        <v>0</v>
      </c>
      <c r="K115" s="233">
        <f t="shared" si="62"/>
        <v>0</v>
      </c>
      <c r="L115" s="232">
        <f t="shared" si="63"/>
        <v>0</v>
      </c>
      <c r="M115" s="234">
        <f t="shared" si="64"/>
        <v>0</v>
      </c>
      <c r="N115" s="234">
        <f t="shared" si="65"/>
        <v>0</v>
      </c>
      <c r="O115" s="238">
        <f t="shared" si="66"/>
        <v>0</v>
      </c>
      <c r="P115" s="239" t="str">
        <f t="shared" si="67"/>
        <v>C</v>
      </c>
      <c r="Q115" s="240">
        <f t="shared" si="68"/>
        <v>0</v>
      </c>
      <c r="R115" s="241" t="str">
        <f t="shared" si="69"/>
        <v>C</v>
      </c>
      <c r="S115" s="238">
        <f t="shared" si="70"/>
        <v>0</v>
      </c>
      <c r="T115" s="240">
        <f t="shared" si="71"/>
        <v>0</v>
      </c>
      <c r="U115" s="240">
        <f t="shared" si="72"/>
        <v>0</v>
      </c>
      <c r="V115" s="257">
        <f t="shared" si="73"/>
        <v>0</v>
      </c>
      <c r="W115" s="245">
        <f t="shared" si="74"/>
        <v>0</v>
      </c>
      <c r="X115" s="83"/>
      <c r="Z115" s="151"/>
      <c r="AA115" s="151"/>
      <c r="AB115" s="151"/>
      <c r="AC115" s="151"/>
      <c r="AD115" s="151"/>
      <c r="AE115" s="151"/>
      <c r="AF115" s="151"/>
      <c r="AG115" s="151"/>
      <c r="AH115" s="151"/>
    </row>
    <row r="116" spans="1:34" ht="14.25" customHeight="1" x14ac:dyDescent="0.2">
      <c r="A116" s="127">
        <f t="shared" si="54"/>
        <v>0</v>
      </c>
      <c r="B116" s="84">
        <f t="shared" si="55"/>
        <v>0</v>
      </c>
      <c r="C116" s="118">
        <f t="shared" si="55"/>
        <v>0</v>
      </c>
      <c r="D116" s="38" t="str">
        <f t="shared" si="55"/>
        <v>C</v>
      </c>
      <c r="E116" s="142">
        <f t="shared" si="56"/>
        <v>0</v>
      </c>
      <c r="F116" s="143">
        <f t="shared" si="57"/>
        <v>0</v>
      </c>
      <c r="G116" s="143">
        <f t="shared" si="58"/>
        <v>0</v>
      </c>
      <c r="H116" s="144">
        <f t="shared" si="59"/>
        <v>0</v>
      </c>
      <c r="I116" s="142">
        <f t="shared" si="60"/>
        <v>0</v>
      </c>
      <c r="J116" s="145">
        <f t="shared" si="61"/>
        <v>0</v>
      </c>
      <c r="K116" s="143">
        <f t="shared" si="62"/>
        <v>0</v>
      </c>
      <c r="L116" s="142">
        <f t="shared" si="63"/>
        <v>0</v>
      </c>
      <c r="M116" s="144">
        <f t="shared" si="64"/>
        <v>0</v>
      </c>
      <c r="N116" s="144">
        <f t="shared" si="65"/>
        <v>0</v>
      </c>
      <c r="O116" s="146">
        <f t="shared" si="66"/>
        <v>0</v>
      </c>
      <c r="P116" s="147" t="str">
        <f t="shared" si="67"/>
        <v>C</v>
      </c>
      <c r="Q116" s="148">
        <f t="shared" si="68"/>
        <v>0</v>
      </c>
      <c r="R116" s="149" t="str">
        <f t="shared" si="69"/>
        <v>C</v>
      </c>
      <c r="S116" s="146">
        <f t="shared" si="70"/>
        <v>0</v>
      </c>
      <c r="T116" s="148">
        <f t="shared" si="71"/>
        <v>0</v>
      </c>
      <c r="U116" s="148">
        <f t="shared" si="72"/>
        <v>0</v>
      </c>
      <c r="V116" s="150">
        <f t="shared" si="73"/>
        <v>0</v>
      </c>
      <c r="W116" s="79">
        <f t="shared" si="74"/>
        <v>0</v>
      </c>
      <c r="X116" s="83"/>
      <c r="Z116" s="151"/>
      <c r="AA116" s="151"/>
      <c r="AB116" s="151"/>
      <c r="AC116" s="151"/>
      <c r="AD116" s="151"/>
      <c r="AE116" s="151"/>
      <c r="AF116" s="151"/>
      <c r="AG116" s="151"/>
      <c r="AH116" s="151"/>
    </row>
    <row r="117" spans="1:34" ht="14.25" customHeight="1" x14ac:dyDescent="0.2">
      <c r="A117" s="255">
        <f t="shared" si="54"/>
        <v>0</v>
      </c>
      <c r="B117" s="249">
        <f t="shared" si="55"/>
        <v>0</v>
      </c>
      <c r="C117" s="210">
        <f t="shared" si="55"/>
        <v>0</v>
      </c>
      <c r="D117" s="211" t="str">
        <f t="shared" si="55"/>
        <v>C</v>
      </c>
      <c r="E117" s="232">
        <f t="shared" si="56"/>
        <v>0</v>
      </c>
      <c r="F117" s="233">
        <f t="shared" si="57"/>
        <v>0</v>
      </c>
      <c r="G117" s="233">
        <f t="shared" si="58"/>
        <v>0</v>
      </c>
      <c r="H117" s="234">
        <f t="shared" si="59"/>
        <v>0</v>
      </c>
      <c r="I117" s="232">
        <f t="shared" si="60"/>
        <v>0</v>
      </c>
      <c r="J117" s="256">
        <f t="shared" si="61"/>
        <v>0</v>
      </c>
      <c r="K117" s="233">
        <f t="shared" si="62"/>
        <v>0</v>
      </c>
      <c r="L117" s="232">
        <f t="shared" si="63"/>
        <v>0</v>
      </c>
      <c r="M117" s="234">
        <f t="shared" si="64"/>
        <v>0</v>
      </c>
      <c r="N117" s="234">
        <f t="shared" si="65"/>
        <v>0</v>
      </c>
      <c r="O117" s="238">
        <f t="shared" si="66"/>
        <v>0</v>
      </c>
      <c r="P117" s="239" t="str">
        <f t="shared" si="67"/>
        <v>C</v>
      </c>
      <c r="Q117" s="240">
        <f t="shared" si="68"/>
        <v>0</v>
      </c>
      <c r="R117" s="241" t="str">
        <f t="shared" si="69"/>
        <v>C</v>
      </c>
      <c r="S117" s="238">
        <f t="shared" si="70"/>
        <v>0</v>
      </c>
      <c r="T117" s="240">
        <f t="shared" si="71"/>
        <v>0</v>
      </c>
      <c r="U117" s="240">
        <f t="shared" si="72"/>
        <v>0</v>
      </c>
      <c r="V117" s="257">
        <f t="shared" si="73"/>
        <v>0</v>
      </c>
      <c r="W117" s="245">
        <f t="shared" si="74"/>
        <v>0</v>
      </c>
      <c r="X117" s="83"/>
      <c r="Z117" s="151"/>
      <c r="AA117" s="151"/>
      <c r="AB117" s="151"/>
      <c r="AC117" s="151"/>
      <c r="AD117" s="151"/>
      <c r="AE117" s="151"/>
      <c r="AF117" s="151"/>
      <c r="AG117" s="151"/>
      <c r="AH117" s="151"/>
    </row>
    <row r="118" spans="1:34" ht="14.25" customHeight="1" x14ac:dyDescent="0.2">
      <c r="A118" s="127">
        <f t="shared" si="54"/>
        <v>0</v>
      </c>
      <c r="B118" s="84">
        <f t="shared" si="55"/>
        <v>0</v>
      </c>
      <c r="C118" s="118">
        <f t="shared" si="55"/>
        <v>0</v>
      </c>
      <c r="D118" s="38" t="str">
        <f t="shared" si="55"/>
        <v>C</v>
      </c>
      <c r="E118" s="142">
        <f t="shared" si="56"/>
        <v>0</v>
      </c>
      <c r="F118" s="143">
        <f t="shared" si="57"/>
        <v>0</v>
      </c>
      <c r="G118" s="143">
        <f t="shared" si="58"/>
        <v>0</v>
      </c>
      <c r="H118" s="144">
        <f t="shared" si="59"/>
        <v>0</v>
      </c>
      <c r="I118" s="142">
        <f t="shared" si="60"/>
        <v>0</v>
      </c>
      <c r="J118" s="145">
        <f t="shared" si="61"/>
        <v>0</v>
      </c>
      <c r="K118" s="143">
        <f t="shared" si="62"/>
        <v>0</v>
      </c>
      <c r="L118" s="142">
        <f t="shared" si="63"/>
        <v>0</v>
      </c>
      <c r="M118" s="144">
        <f t="shared" si="64"/>
        <v>0</v>
      </c>
      <c r="N118" s="144">
        <f t="shared" si="65"/>
        <v>0</v>
      </c>
      <c r="O118" s="146">
        <f t="shared" si="66"/>
        <v>0</v>
      </c>
      <c r="P118" s="147" t="str">
        <f t="shared" si="67"/>
        <v>C</v>
      </c>
      <c r="Q118" s="148">
        <f t="shared" si="68"/>
        <v>0</v>
      </c>
      <c r="R118" s="149" t="str">
        <f t="shared" si="69"/>
        <v>C</v>
      </c>
      <c r="S118" s="146">
        <f t="shared" si="70"/>
        <v>0</v>
      </c>
      <c r="T118" s="148">
        <f t="shared" si="71"/>
        <v>0</v>
      </c>
      <c r="U118" s="148">
        <f t="shared" si="72"/>
        <v>0</v>
      </c>
      <c r="V118" s="150">
        <f t="shared" si="73"/>
        <v>0</v>
      </c>
      <c r="W118" s="79">
        <f t="shared" si="74"/>
        <v>0</v>
      </c>
      <c r="X118" s="83"/>
      <c r="Z118" s="151"/>
      <c r="AA118" s="151"/>
      <c r="AB118" s="151"/>
      <c r="AC118" s="151"/>
      <c r="AD118" s="151"/>
      <c r="AE118" s="151"/>
      <c r="AF118" s="151"/>
      <c r="AG118" s="151"/>
      <c r="AH118" s="151"/>
    </row>
    <row r="119" spans="1:34" ht="14.25" customHeight="1" x14ac:dyDescent="0.2">
      <c r="A119" s="255">
        <f t="shared" si="54"/>
        <v>0</v>
      </c>
      <c r="B119" s="249">
        <f t="shared" si="55"/>
        <v>0</v>
      </c>
      <c r="C119" s="210">
        <f t="shared" si="55"/>
        <v>0</v>
      </c>
      <c r="D119" s="211" t="str">
        <f t="shared" si="55"/>
        <v>C</v>
      </c>
      <c r="E119" s="232">
        <f t="shared" si="56"/>
        <v>0</v>
      </c>
      <c r="F119" s="233">
        <f t="shared" si="57"/>
        <v>0</v>
      </c>
      <c r="G119" s="233">
        <f t="shared" si="58"/>
        <v>0</v>
      </c>
      <c r="H119" s="234">
        <f t="shared" si="59"/>
        <v>0</v>
      </c>
      <c r="I119" s="232">
        <f t="shared" si="60"/>
        <v>0</v>
      </c>
      <c r="J119" s="256">
        <f t="shared" si="61"/>
        <v>0</v>
      </c>
      <c r="K119" s="233">
        <f t="shared" si="62"/>
        <v>0</v>
      </c>
      <c r="L119" s="232">
        <f t="shared" si="63"/>
        <v>0</v>
      </c>
      <c r="M119" s="234">
        <f t="shared" si="64"/>
        <v>0</v>
      </c>
      <c r="N119" s="234">
        <f t="shared" si="65"/>
        <v>0</v>
      </c>
      <c r="O119" s="238">
        <f t="shared" si="66"/>
        <v>0</v>
      </c>
      <c r="P119" s="239" t="str">
        <f t="shared" si="67"/>
        <v>C</v>
      </c>
      <c r="Q119" s="240">
        <f t="shared" si="68"/>
        <v>0</v>
      </c>
      <c r="R119" s="241" t="str">
        <f t="shared" si="69"/>
        <v>C</v>
      </c>
      <c r="S119" s="238">
        <f t="shared" si="70"/>
        <v>0</v>
      </c>
      <c r="T119" s="240">
        <f t="shared" si="71"/>
        <v>0</v>
      </c>
      <c r="U119" s="240">
        <f t="shared" si="72"/>
        <v>0</v>
      </c>
      <c r="V119" s="257">
        <f t="shared" si="73"/>
        <v>0</v>
      </c>
      <c r="W119" s="245">
        <f t="shared" si="74"/>
        <v>0</v>
      </c>
      <c r="X119" s="83"/>
      <c r="Z119" s="151"/>
      <c r="AA119" s="151"/>
      <c r="AB119" s="151"/>
      <c r="AC119" s="151"/>
      <c r="AD119" s="151"/>
      <c r="AE119" s="151"/>
      <c r="AF119" s="151"/>
      <c r="AG119" s="151"/>
      <c r="AH119" s="151"/>
    </row>
    <row r="120" spans="1:34" ht="14.25" customHeight="1" x14ac:dyDescent="0.2">
      <c r="A120" s="127">
        <f t="shared" si="54"/>
        <v>0</v>
      </c>
      <c r="B120" s="84">
        <f t="shared" si="55"/>
        <v>0</v>
      </c>
      <c r="C120" s="118">
        <f t="shared" si="55"/>
        <v>0</v>
      </c>
      <c r="D120" s="38" t="str">
        <f t="shared" si="55"/>
        <v>C</v>
      </c>
      <c r="E120" s="142">
        <f t="shared" si="56"/>
        <v>0</v>
      </c>
      <c r="F120" s="143">
        <f t="shared" si="57"/>
        <v>0</v>
      </c>
      <c r="G120" s="143">
        <f t="shared" si="58"/>
        <v>0</v>
      </c>
      <c r="H120" s="144">
        <f t="shared" si="59"/>
        <v>0</v>
      </c>
      <c r="I120" s="142">
        <f t="shared" si="60"/>
        <v>0</v>
      </c>
      <c r="J120" s="145">
        <f t="shared" si="61"/>
        <v>0</v>
      </c>
      <c r="K120" s="143">
        <f t="shared" si="62"/>
        <v>0</v>
      </c>
      <c r="L120" s="142">
        <f t="shared" si="63"/>
        <v>0</v>
      </c>
      <c r="M120" s="144">
        <f t="shared" si="64"/>
        <v>0</v>
      </c>
      <c r="N120" s="144">
        <f t="shared" si="65"/>
        <v>0</v>
      </c>
      <c r="O120" s="146">
        <f t="shared" si="66"/>
        <v>0</v>
      </c>
      <c r="P120" s="147" t="str">
        <f t="shared" si="67"/>
        <v>C</v>
      </c>
      <c r="Q120" s="148">
        <f t="shared" si="68"/>
        <v>0</v>
      </c>
      <c r="R120" s="149" t="str">
        <f t="shared" si="69"/>
        <v>C</v>
      </c>
      <c r="S120" s="146">
        <f t="shared" si="70"/>
        <v>0</v>
      </c>
      <c r="T120" s="148">
        <f t="shared" si="71"/>
        <v>0</v>
      </c>
      <c r="U120" s="148">
        <f t="shared" si="72"/>
        <v>0</v>
      </c>
      <c r="V120" s="150">
        <f t="shared" si="73"/>
        <v>0</v>
      </c>
      <c r="W120" s="79">
        <f t="shared" si="74"/>
        <v>0</v>
      </c>
      <c r="X120" s="83"/>
      <c r="Z120" s="151"/>
      <c r="AA120" s="151"/>
      <c r="AB120" s="151"/>
      <c r="AC120" s="151"/>
      <c r="AD120" s="151"/>
      <c r="AE120" s="151"/>
      <c r="AF120" s="151"/>
      <c r="AG120" s="151"/>
      <c r="AH120" s="151"/>
    </row>
    <row r="121" spans="1:34" ht="14.25" customHeight="1" x14ac:dyDescent="0.2">
      <c r="A121" s="255">
        <f t="shared" si="54"/>
        <v>0</v>
      </c>
      <c r="B121" s="249">
        <f t="shared" si="55"/>
        <v>0</v>
      </c>
      <c r="C121" s="210">
        <f t="shared" si="55"/>
        <v>0</v>
      </c>
      <c r="D121" s="211" t="str">
        <f t="shared" si="55"/>
        <v>C</v>
      </c>
      <c r="E121" s="232">
        <f t="shared" si="56"/>
        <v>0</v>
      </c>
      <c r="F121" s="233">
        <f t="shared" si="57"/>
        <v>0</v>
      </c>
      <c r="G121" s="233">
        <f t="shared" si="58"/>
        <v>0</v>
      </c>
      <c r="H121" s="234">
        <f t="shared" si="59"/>
        <v>0</v>
      </c>
      <c r="I121" s="232">
        <f t="shared" si="60"/>
        <v>0</v>
      </c>
      <c r="J121" s="256">
        <f t="shared" si="61"/>
        <v>0</v>
      </c>
      <c r="K121" s="233">
        <f t="shared" si="62"/>
        <v>0</v>
      </c>
      <c r="L121" s="232">
        <f t="shared" si="63"/>
        <v>0</v>
      </c>
      <c r="M121" s="234">
        <f t="shared" si="64"/>
        <v>0</v>
      </c>
      <c r="N121" s="234">
        <f t="shared" si="65"/>
        <v>0</v>
      </c>
      <c r="O121" s="238">
        <f t="shared" si="66"/>
        <v>0</v>
      </c>
      <c r="P121" s="239" t="str">
        <f t="shared" si="67"/>
        <v>C</v>
      </c>
      <c r="Q121" s="240">
        <f t="shared" si="68"/>
        <v>0</v>
      </c>
      <c r="R121" s="241" t="str">
        <f t="shared" si="69"/>
        <v>C</v>
      </c>
      <c r="S121" s="238">
        <f t="shared" si="70"/>
        <v>0</v>
      </c>
      <c r="T121" s="240">
        <f t="shared" si="71"/>
        <v>0</v>
      </c>
      <c r="U121" s="240">
        <f t="shared" si="72"/>
        <v>0</v>
      </c>
      <c r="V121" s="257">
        <f t="shared" si="73"/>
        <v>0</v>
      </c>
      <c r="W121" s="245">
        <f t="shared" si="74"/>
        <v>0</v>
      </c>
      <c r="X121" s="83"/>
      <c r="Z121" s="151"/>
      <c r="AA121" s="151"/>
      <c r="AB121" s="151"/>
      <c r="AC121" s="151"/>
      <c r="AD121" s="151"/>
      <c r="AE121" s="151"/>
      <c r="AF121" s="151"/>
      <c r="AG121" s="151"/>
      <c r="AH121" s="151"/>
    </row>
    <row r="122" spans="1:34" ht="14.25" customHeight="1" x14ac:dyDescent="0.2">
      <c r="A122" s="127">
        <f t="shared" si="54"/>
        <v>0</v>
      </c>
      <c r="B122" s="84">
        <f t="shared" si="55"/>
        <v>0</v>
      </c>
      <c r="C122" s="118">
        <f t="shared" si="55"/>
        <v>0</v>
      </c>
      <c r="D122" s="38" t="str">
        <f t="shared" si="55"/>
        <v>C</v>
      </c>
      <c r="E122" s="142">
        <f t="shared" si="56"/>
        <v>0</v>
      </c>
      <c r="F122" s="143">
        <f t="shared" si="57"/>
        <v>0</v>
      </c>
      <c r="G122" s="143">
        <f t="shared" si="58"/>
        <v>0</v>
      </c>
      <c r="H122" s="144">
        <f t="shared" si="59"/>
        <v>0</v>
      </c>
      <c r="I122" s="142">
        <f t="shared" si="60"/>
        <v>0</v>
      </c>
      <c r="J122" s="145">
        <f t="shared" si="61"/>
        <v>0</v>
      </c>
      <c r="K122" s="143">
        <f t="shared" si="62"/>
        <v>0</v>
      </c>
      <c r="L122" s="142">
        <f t="shared" si="63"/>
        <v>0</v>
      </c>
      <c r="M122" s="144">
        <f t="shared" si="64"/>
        <v>0</v>
      </c>
      <c r="N122" s="144">
        <f t="shared" si="65"/>
        <v>0</v>
      </c>
      <c r="O122" s="146">
        <f t="shared" si="66"/>
        <v>0</v>
      </c>
      <c r="P122" s="147" t="str">
        <f t="shared" si="67"/>
        <v>C</v>
      </c>
      <c r="Q122" s="148">
        <f t="shared" si="68"/>
        <v>0</v>
      </c>
      <c r="R122" s="149" t="str">
        <f t="shared" si="69"/>
        <v>C</v>
      </c>
      <c r="S122" s="146">
        <f t="shared" si="70"/>
        <v>0</v>
      </c>
      <c r="T122" s="148">
        <f t="shared" si="71"/>
        <v>0</v>
      </c>
      <c r="U122" s="148">
        <f t="shared" si="72"/>
        <v>0</v>
      </c>
      <c r="V122" s="150">
        <f t="shared" si="73"/>
        <v>0</v>
      </c>
      <c r="W122" s="79">
        <f t="shared" si="74"/>
        <v>0</v>
      </c>
      <c r="X122" s="83"/>
    </row>
    <row r="123" spans="1:34" ht="14.25" customHeight="1" x14ac:dyDescent="0.2">
      <c r="A123" s="255">
        <f t="shared" si="54"/>
        <v>0</v>
      </c>
      <c r="B123" s="249">
        <f t="shared" si="55"/>
        <v>0</v>
      </c>
      <c r="C123" s="210">
        <f t="shared" si="55"/>
        <v>0</v>
      </c>
      <c r="D123" s="211" t="str">
        <f t="shared" si="55"/>
        <v>C</v>
      </c>
      <c r="E123" s="232">
        <f t="shared" si="56"/>
        <v>0</v>
      </c>
      <c r="F123" s="233">
        <f t="shared" si="57"/>
        <v>0</v>
      </c>
      <c r="G123" s="233">
        <f t="shared" si="58"/>
        <v>0</v>
      </c>
      <c r="H123" s="234">
        <f t="shared" si="59"/>
        <v>0</v>
      </c>
      <c r="I123" s="232">
        <f t="shared" si="60"/>
        <v>0</v>
      </c>
      <c r="J123" s="256">
        <f t="shared" si="61"/>
        <v>0</v>
      </c>
      <c r="K123" s="233">
        <f t="shared" si="62"/>
        <v>0</v>
      </c>
      <c r="L123" s="232">
        <f t="shared" si="63"/>
        <v>0</v>
      </c>
      <c r="M123" s="234">
        <f t="shared" si="64"/>
        <v>0</v>
      </c>
      <c r="N123" s="234">
        <f t="shared" si="65"/>
        <v>0</v>
      </c>
      <c r="O123" s="238">
        <f t="shared" si="66"/>
        <v>0</v>
      </c>
      <c r="P123" s="239" t="str">
        <f t="shared" si="67"/>
        <v>C</v>
      </c>
      <c r="Q123" s="240">
        <f t="shared" si="68"/>
        <v>0</v>
      </c>
      <c r="R123" s="241" t="str">
        <f t="shared" si="69"/>
        <v>C</v>
      </c>
      <c r="S123" s="238">
        <f t="shared" si="70"/>
        <v>0</v>
      </c>
      <c r="T123" s="240">
        <f t="shared" si="71"/>
        <v>0</v>
      </c>
      <c r="U123" s="240">
        <f t="shared" si="72"/>
        <v>0</v>
      </c>
      <c r="V123" s="257">
        <f t="shared" si="73"/>
        <v>0</v>
      </c>
      <c r="W123" s="245">
        <f t="shared" si="74"/>
        <v>0</v>
      </c>
      <c r="X123" s="83"/>
    </row>
    <row r="124" spans="1:34" ht="14.25" customHeight="1" x14ac:dyDescent="0.2">
      <c r="A124" s="127">
        <f t="shared" si="54"/>
        <v>0</v>
      </c>
      <c r="B124" s="84">
        <f t="shared" si="55"/>
        <v>0</v>
      </c>
      <c r="C124" s="118">
        <f t="shared" si="55"/>
        <v>0</v>
      </c>
      <c r="D124" s="38" t="str">
        <f t="shared" si="55"/>
        <v>C</v>
      </c>
      <c r="E124" s="142">
        <f t="shared" si="56"/>
        <v>0</v>
      </c>
      <c r="F124" s="143">
        <f t="shared" si="57"/>
        <v>0</v>
      </c>
      <c r="G124" s="143">
        <f t="shared" si="58"/>
        <v>0</v>
      </c>
      <c r="H124" s="144">
        <f t="shared" si="59"/>
        <v>0</v>
      </c>
      <c r="I124" s="142">
        <f t="shared" si="60"/>
        <v>0</v>
      </c>
      <c r="J124" s="145">
        <f t="shared" si="61"/>
        <v>0</v>
      </c>
      <c r="K124" s="143">
        <f t="shared" si="62"/>
        <v>0</v>
      </c>
      <c r="L124" s="142">
        <f t="shared" si="63"/>
        <v>0</v>
      </c>
      <c r="M124" s="144">
        <f t="shared" si="64"/>
        <v>0</v>
      </c>
      <c r="N124" s="144">
        <f t="shared" si="65"/>
        <v>0</v>
      </c>
      <c r="O124" s="146">
        <f t="shared" si="66"/>
        <v>0</v>
      </c>
      <c r="P124" s="147" t="str">
        <f t="shared" si="67"/>
        <v>C</v>
      </c>
      <c r="Q124" s="148">
        <f t="shared" si="68"/>
        <v>0</v>
      </c>
      <c r="R124" s="149" t="str">
        <f t="shared" si="69"/>
        <v>C</v>
      </c>
      <c r="S124" s="146">
        <f t="shared" si="70"/>
        <v>0</v>
      </c>
      <c r="T124" s="148">
        <f t="shared" si="71"/>
        <v>0</v>
      </c>
      <c r="U124" s="148">
        <f t="shared" si="72"/>
        <v>0</v>
      </c>
      <c r="V124" s="150">
        <f t="shared" si="73"/>
        <v>0</v>
      </c>
      <c r="W124" s="79">
        <f t="shared" si="74"/>
        <v>0</v>
      </c>
      <c r="X124" s="83"/>
    </row>
    <row r="125" spans="1:34" ht="14.25" customHeight="1" x14ac:dyDescent="0.2">
      <c r="A125" s="255">
        <f t="shared" si="54"/>
        <v>0</v>
      </c>
      <c r="B125" s="249">
        <f t="shared" si="55"/>
        <v>0</v>
      </c>
      <c r="C125" s="210">
        <f t="shared" si="55"/>
        <v>0</v>
      </c>
      <c r="D125" s="211" t="str">
        <f t="shared" si="55"/>
        <v>C</v>
      </c>
      <c r="E125" s="232">
        <f t="shared" si="56"/>
        <v>0</v>
      </c>
      <c r="F125" s="233">
        <f t="shared" si="57"/>
        <v>0</v>
      </c>
      <c r="G125" s="233">
        <f t="shared" si="58"/>
        <v>0</v>
      </c>
      <c r="H125" s="234">
        <f t="shared" si="59"/>
        <v>0</v>
      </c>
      <c r="I125" s="232">
        <f t="shared" si="60"/>
        <v>0</v>
      </c>
      <c r="J125" s="256">
        <f t="shared" si="61"/>
        <v>0</v>
      </c>
      <c r="K125" s="233">
        <f t="shared" si="62"/>
        <v>0</v>
      </c>
      <c r="L125" s="232">
        <f t="shared" si="63"/>
        <v>0</v>
      </c>
      <c r="M125" s="234">
        <f t="shared" si="64"/>
        <v>0</v>
      </c>
      <c r="N125" s="234">
        <f t="shared" si="65"/>
        <v>0</v>
      </c>
      <c r="O125" s="238">
        <f t="shared" si="66"/>
        <v>0</v>
      </c>
      <c r="P125" s="239" t="str">
        <f t="shared" si="67"/>
        <v>C</v>
      </c>
      <c r="Q125" s="240">
        <f t="shared" si="68"/>
        <v>0</v>
      </c>
      <c r="R125" s="241" t="str">
        <f t="shared" si="69"/>
        <v>C</v>
      </c>
      <c r="S125" s="238">
        <f t="shared" si="70"/>
        <v>0</v>
      </c>
      <c r="T125" s="240">
        <f t="shared" si="71"/>
        <v>0</v>
      </c>
      <c r="U125" s="240">
        <f t="shared" si="72"/>
        <v>0</v>
      </c>
      <c r="V125" s="257">
        <f t="shared" si="73"/>
        <v>0</v>
      </c>
      <c r="W125" s="245">
        <f t="shared" si="74"/>
        <v>0</v>
      </c>
      <c r="X125" s="83"/>
    </row>
    <row r="126" spans="1:34" ht="14.25" customHeight="1" x14ac:dyDescent="0.2">
      <c r="A126" s="127">
        <f t="shared" si="54"/>
        <v>0</v>
      </c>
      <c r="B126" s="84">
        <f t="shared" si="55"/>
        <v>0</v>
      </c>
      <c r="C126" s="118">
        <f t="shared" si="55"/>
        <v>0</v>
      </c>
      <c r="D126" s="38" t="str">
        <f t="shared" si="55"/>
        <v>C</v>
      </c>
      <c r="E126" s="142">
        <f t="shared" si="56"/>
        <v>0</v>
      </c>
      <c r="F126" s="143">
        <f t="shared" si="57"/>
        <v>0</v>
      </c>
      <c r="G126" s="143">
        <f t="shared" si="58"/>
        <v>0</v>
      </c>
      <c r="H126" s="144">
        <f t="shared" si="59"/>
        <v>0</v>
      </c>
      <c r="I126" s="142">
        <f t="shared" si="60"/>
        <v>0</v>
      </c>
      <c r="J126" s="145">
        <f t="shared" si="61"/>
        <v>0</v>
      </c>
      <c r="K126" s="143">
        <f t="shared" si="62"/>
        <v>0</v>
      </c>
      <c r="L126" s="142">
        <f t="shared" si="63"/>
        <v>0</v>
      </c>
      <c r="M126" s="144">
        <f t="shared" si="64"/>
        <v>0</v>
      </c>
      <c r="N126" s="144">
        <f t="shared" si="65"/>
        <v>0</v>
      </c>
      <c r="O126" s="146">
        <f t="shared" si="66"/>
        <v>0</v>
      </c>
      <c r="P126" s="147" t="str">
        <f t="shared" si="67"/>
        <v>C</v>
      </c>
      <c r="Q126" s="148">
        <f t="shared" si="68"/>
        <v>0</v>
      </c>
      <c r="R126" s="149" t="str">
        <f t="shared" si="69"/>
        <v>C</v>
      </c>
      <c r="S126" s="146">
        <f t="shared" si="70"/>
        <v>0</v>
      </c>
      <c r="T126" s="148">
        <f t="shared" si="71"/>
        <v>0</v>
      </c>
      <c r="U126" s="148">
        <f t="shared" si="72"/>
        <v>0</v>
      </c>
      <c r="V126" s="150">
        <f t="shared" si="73"/>
        <v>0</v>
      </c>
      <c r="W126" s="79">
        <f t="shared" si="74"/>
        <v>0</v>
      </c>
      <c r="X126" s="83"/>
    </row>
    <row r="127" spans="1:34" ht="14.25" customHeight="1" x14ac:dyDescent="0.2">
      <c r="A127" s="255">
        <f t="shared" si="54"/>
        <v>0</v>
      </c>
      <c r="B127" s="249">
        <f t="shared" si="55"/>
        <v>0</v>
      </c>
      <c r="C127" s="210">
        <f t="shared" si="55"/>
        <v>0</v>
      </c>
      <c r="D127" s="211" t="str">
        <f t="shared" si="55"/>
        <v>C</v>
      </c>
      <c r="E127" s="232">
        <f t="shared" si="56"/>
        <v>0</v>
      </c>
      <c r="F127" s="233">
        <f t="shared" si="57"/>
        <v>0</v>
      </c>
      <c r="G127" s="233">
        <f t="shared" si="58"/>
        <v>0</v>
      </c>
      <c r="H127" s="234">
        <f t="shared" si="59"/>
        <v>0</v>
      </c>
      <c r="I127" s="232">
        <f t="shared" si="60"/>
        <v>0</v>
      </c>
      <c r="J127" s="256">
        <f t="shared" si="61"/>
        <v>0</v>
      </c>
      <c r="K127" s="233">
        <f t="shared" si="62"/>
        <v>0</v>
      </c>
      <c r="L127" s="232">
        <f t="shared" si="63"/>
        <v>0</v>
      </c>
      <c r="M127" s="234">
        <f t="shared" si="64"/>
        <v>0</v>
      </c>
      <c r="N127" s="234">
        <f t="shared" si="65"/>
        <v>0</v>
      </c>
      <c r="O127" s="238">
        <f t="shared" si="66"/>
        <v>0</v>
      </c>
      <c r="P127" s="239" t="str">
        <f t="shared" si="67"/>
        <v>C</v>
      </c>
      <c r="Q127" s="240">
        <f t="shared" si="68"/>
        <v>0</v>
      </c>
      <c r="R127" s="241" t="str">
        <f t="shared" si="69"/>
        <v>C</v>
      </c>
      <c r="S127" s="238">
        <f t="shared" si="70"/>
        <v>0</v>
      </c>
      <c r="T127" s="240">
        <f t="shared" si="71"/>
        <v>0</v>
      </c>
      <c r="U127" s="240">
        <f t="shared" si="72"/>
        <v>0</v>
      </c>
      <c r="V127" s="257">
        <f t="shared" si="73"/>
        <v>0</v>
      </c>
      <c r="W127" s="245">
        <f t="shared" si="74"/>
        <v>0</v>
      </c>
      <c r="X127" s="83"/>
    </row>
    <row r="128" spans="1:34" ht="14.25" customHeight="1" x14ac:dyDescent="0.2">
      <c r="A128" s="127">
        <f t="shared" si="54"/>
        <v>0</v>
      </c>
      <c r="B128" s="84">
        <f t="shared" si="55"/>
        <v>0</v>
      </c>
      <c r="C128" s="118">
        <f t="shared" si="55"/>
        <v>0</v>
      </c>
      <c r="D128" s="38" t="str">
        <f t="shared" si="55"/>
        <v>C</v>
      </c>
      <c r="E128" s="142">
        <f t="shared" si="56"/>
        <v>0</v>
      </c>
      <c r="F128" s="143">
        <f t="shared" si="57"/>
        <v>0</v>
      </c>
      <c r="G128" s="143">
        <f t="shared" si="58"/>
        <v>0</v>
      </c>
      <c r="H128" s="144">
        <f t="shared" si="59"/>
        <v>0</v>
      </c>
      <c r="I128" s="142">
        <f t="shared" si="60"/>
        <v>0</v>
      </c>
      <c r="J128" s="145">
        <f t="shared" si="61"/>
        <v>0</v>
      </c>
      <c r="K128" s="143">
        <f t="shared" si="62"/>
        <v>0</v>
      </c>
      <c r="L128" s="142">
        <f t="shared" si="63"/>
        <v>0</v>
      </c>
      <c r="M128" s="144">
        <f t="shared" si="64"/>
        <v>0</v>
      </c>
      <c r="N128" s="144">
        <f t="shared" si="65"/>
        <v>0</v>
      </c>
      <c r="O128" s="146">
        <f t="shared" si="66"/>
        <v>0</v>
      </c>
      <c r="P128" s="147" t="str">
        <f t="shared" si="67"/>
        <v>C</v>
      </c>
      <c r="Q128" s="148">
        <f t="shared" si="68"/>
        <v>0</v>
      </c>
      <c r="R128" s="149" t="str">
        <f t="shared" si="69"/>
        <v>C</v>
      </c>
      <c r="S128" s="146">
        <f t="shared" si="70"/>
        <v>0</v>
      </c>
      <c r="T128" s="148">
        <f t="shared" si="71"/>
        <v>0</v>
      </c>
      <c r="U128" s="148">
        <f t="shared" si="72"/>
        <v>0</v>
      </c>
      <c r="V128" s="150">
        <f t="shared" si="73"/>
        <v>0</v>
      </c>
      <c r="W128" s="79">
        <f t="shared" si="74"/>
        <v>0</v>
      </c>
      <c r="X128" s="83"/>
    </row>
    <row r="129" spans="1:24" ht="14.25" customHeight="1" x14ac:dyDescent="0.2">
      <c r="A129" s="255">
        <f t="shared" si="54"/>
        <v>0</v>
      </c>
      <c r="B129" s="249">
        <f t="shared" si="55"/>
        <v>0</v>
      </c>
      <c r="C129" s="210">
        <f t="shared" si="55"/>
        <v>0</v>
      </c>
      <c r="D129" s="211" t="str">
        <f t="shared" si="55"/>
        <v>C</v>
      </c>
      <c r="E129" s="232">
        <f t="shared" si="56"/>
        <v>0</v>
      </c>
      <c r="F129" s="233">
        <f t="shared" si="57"/>
        <v>0</v>
      </c>
      <c r="G129" s="233">
        <f t="shared" si="58"/>
        <v>0</v>
      </c>
      <c r="H129" s="234">
        <f t="shared" si="59"/>
        <v>0</v>
      </c>
      <c r="I129" s="232">
        <f t="shared" si="60"/>
        <v>0</v>
      </c>
      <c r="J129" s="256">
        <f t="shared" si="61"/>
        <v>0</v>
      </c>
      <c r="K129" s="233">
        <f t="shared" si="62"/>
        <v>0</v>
      </c>
      <c r="L129" s="232">
        <f t="shared" si="63"/>
        <v>0</v>
      </c>
      <c r="M129" s="234">
        <f t="shared" si="64"/>
        <v>0</v>
      </c>
      <c r="N129" s="234">
        <f t="shared" si="65"/>
        <v>0</v>
      </c>
      <c r="O129" s="238">
        <f t="shared" si="66"/>
        <v>0</v>
      </c>
      <c r="P129" s="239" t="str">
        <f t="shared" si="67"/>
        <v>C</v>
      </c>
      <c r="Q129" s="240">
        <f t="shared" si="68"/>
        <v>0</v>
      </c>
      <c r="R129" s="241" t="str">
        <f t="shared" si="69"/>
        <v>C</v>
      </c>
      <c r="S129" s="238">
        <f t="shared" si="70"/>
        <v>0</v>
      </c>
      <c r="T129" s="240">
        <f t="shared" si="71"/>
        <v>0</v>
      </c>
      <c r="U129" s="240">
        <f t="shared" si="72"/>
        <v>0</v>
      </c>
      <c r="V129" s="257">
        <f t="shared" si="73"/>
        <v>0</v>
      </c>
      <c r="W129" s="245">
        <f t="shared" si="74"/>
        <v>0</v>
      </c>
      <c r="X129" s="83"/>
    </row>
    <row r="130" spans="1:24" ht="14.25" customHeight="1" x14ac:dyDescent="0.2">
      <c r="A130" s="127">
        <f t="shared" si="54"/>
        <v>0</v>
      </c>
      <c r="B130" s="84">
        <f t="shared" si="55"/>
        <v>0</v>
      </c>
      <c r="C130" s="118">
        <f t="shared" si="55"/>
        <v>0</v>
      </c>
      <c r="D130" s="38" t="str">
        <f t="shared" si="55"/>
        <v>C</v>
      </c>
      <c r="E130" s="142">
        <f t="shared" si="56"/>
        <v>0</v>
      </c>
      <c r="F130" s="143">
        <f t="shared" si="57"/>
        <v>0</v>
      </c>
      <c r="G130" s="143">
        <f t="shared" si="58"/>
        <v>0</v>
      </c>
      <c r="H130" s="144">
        <f t="shared" si="59"/>
        <v>0</v>
      </c>
      <c r="I130" s="142">
        <f t="shared" si="60"/>
        <v>0</v>
      </c>
      <c r="J130" s="145">
        <f t="shared" si="61"/>
        <v>0</v>
      </c>
      <c r="K130" s="143">
        <f t="shared" si="62"/>
        <v>0</v>
      </c>
      <c r="L130" s="142">
        <f t="shared" si="63"/>
        <v>0</v>
      </c>
      <c r="M130" s="144">
        <f t="shared" si="64"/>
        <v>0</v>
      </c>
      <c r="N130" s="144">
        <f t="shared" si="65"/>
        <v>0</v>
      </c>
      <c r="O130" s="146">
        <f t="shared" si="66"/>
        <v>0</v>
      </c>
      <c r="P130" s="147" t="str">
        <f t="shared" si="67"/>
        <v>C</v>
      </c>
      <c r="Q130" s="148">
        <f t="shared" si="68"/>
        <v>0</v>
      </c>
      <c r="R130" s="149" t="str">
        <f t="shared" si="69"/>
        <v>C</v>
      </c>
      <c r="S130" s="146">
        <f t="shared" si="70"/>
        <v>0</v>
      </c>
      <c r="T130" s="148">
        <f t="shared" si="71"/>
        <v>0</v>
      </c>
      <c r="U130" s="148">
        <f t="shared" si="72"/>
        <v>0</v>
      </c>
      <c r="V130" s="150">
        <f t="shared" si="73"/>
        <v>0</v>
      </c>
      <c r="W130" s="79">
        <f t="shared" si="74"/>
        <v>0</v>
      </c>
      <c r="X130" s="83"/>
    </row>
    <row r="131" spans="1:24" ht="14.25" customHeight="1" thickBot="1" x14ac:dyDescent="0.25">
      <c r="A131" s="255">
        <f t="shared" si="54"/>
        <v>0</v>
      </c>
      <c r="B131" s="250">
        <f t="shared" si="55"/>
        <v>0</v>
      </c>
      <c r="C131" s="247">
        <f t="shared" si="55"/>
        <v>0</v>
      </c>
      <c r="D131" s="248" t="str">
        <f t="shared" si="55"/>
        <v>C</v>
      </c>
      <c r="E131" s="232">
        <f t="shared" si="56"/>
        <v>0</v>
      </c>
      <c r="F131" s="233">
        <f t="shared" si="57"/>
        <v>0</v>
      </c>
      <c r="G131" s="233">
        <f t="shared" si="58"/>
        <v>0</v>
      </c>
      <c r="H131" s="234">
        <f t="shared" si="59"/>
        <v>0</v>
      </c>
      <c r="I131" s="232">
        <f t="shared" si="60"/>
        <v>0</v>
      </c>
      <c r="J131" s="256">
        <f t="shared" si="61"/>
        <v>0</v>
      </c>
      <c r="K131" s="233">
        <f t="shared" si="62"/>
        <v>0</v>
      </c>
      <c r="L131" s="232">
        <f t="shared" si="63"/>
        <v>0</v>
      </c>
      <c r="M131" s="234">
        <f t="shared" si="64"/>
        <v>0</v>
      </c>
      <c r="N131" s="234">
        <f t="shared" si="65"/>
        <v>0</v>
      </c>
      <c r="O131" s="238">
        <f t="shared" si="66"/>
        <v>0</v>
      </c>
      <c r="P131" s="239" t="str">
        <f t="shared" si="67"/>
        <v>C</v>
      </c>
      <c r="Q131" s="240">
        <f t="shared" si="68"/>
        <v>0</v>
      </c>
      <c r="R131" s="241" t="str">
        <f t="shared" si="69"/>
        <v>C</v>
      </c>
      <c r="S131" s="238">
        <f t="shared" si="70"/>
        <v>0</v>
      </c>
      <c r="T131" s="240">
        <f t="shared" si="71"/>
        <v>0</v>
      </c>
      <c r="U131" s="240">
        <f t="shared" si="72"/>
        <v>0</v>
      </c>
      <c r="V131" s="257">
        <f t="shared" si="73"/>
        <v>0</v>
      </c>
      <c r="W131" s="245">
        <f t="shared" si="74"/>
        <v>0</v>
      </c>
      <c r="X131" s="83"/>
    </row>
    <row r="132" spans="1:24" ht="14.25" customHeight="1" thickBot="1" x14ac:dyDescent="0.25">
      <c r="A132" s="263" t="s">
        <v>71</v>
      </c>
      <c r="B132" s="264"/>
      <c r="C132" s="42"/>
      <c r="D132" s="43"/>
      <c r="E132" s="173" t="e">
        <f>E66</f>
        <v>#DIV/0!</v>
      </c>
      <c r="F132" s="174" t="e">
        <f t="shared" ref="F132:N132" si="75">F66</f>
        <v>#DIV/0!</v>
      </c>
      <c r="G132" s="174" t="e">
        <f t="shared" si="75"/>
        <v>#DIV/0!</v>
      </c>
      <c r="H132" s="177" t="e">
        <f t="shared" si="75"/>
        <v>#DIV/0!</v>
      </c>
      <c r="I132" s="173" t="e">
        <f t="shared" si="75"/>
        <v>#DIV/0!</v>
      </c>
      <c r="J132" s="174" t="e">
        <f t="shared" si="75"/>
        <v>#DIV/0!</v>
      </c>
      <c r="K132" s="177" t="e">
        <f t="shared" si="75"/>
        <v>#DIV/0!</v>
      </c>
      <c r="L132" s="173" t="e">
        <f t="shared" si="75"/>
        <v>#DIV/0!</v>
      </c>
      <c r="M132" s="174" t="e">
        <f t="shared" si="75"/>
        <v>#DIV/0!</v>
      </c>
      <c r="N132" s="177" t="e">
        <f t="shared" si="75"/>
        <v>#DIV/0!</v>
      </c>
      <c r="O132" s="178" t="e">
        <f>O66</f>
        <v>#DIV/0!</v>
      </c>
      <c r="P132" s="179"/>
      <c r="Q132" s="179" t="e">
        <f>Q66</f>
        <v>#DIV/0!</v>
      </c>
      <c r="R132" s="180"/>
      <c r="S132" s="178" t="e">
        <f>S66</f>
        <v>#DIV/0!</v>
      </c>
      <c r="T132" s="179" t="e">
        <f t="shared" ref="T132:W132" si="76">T66</f>
        <v>#DIV/0!</v>
      </c>
      <c r="U132" s="179" t="e">
        <f t="shared" si="76"/>
        <v>#DIV/0!</v>
      </c>
      <c r="V132" s="180" t="e">
        <f t="shared" si="76"/>
        <v>#DIV/0!</v>
      </c>
      <c r="W132" s="181" t="e">
        <f t="shared" si="76"/>
        <v>#DIV/0!</v>
      </c>
      <c r="X132" s="83"/>
    </row>
    <row r="133" spans="1:24" ht="13.8" thickBot="1" x14ac:dyDescent="0.25">
      <c r="A133" s="263" t="s">
        <v>95</v>
      </c>
      <c r="B133" s="265"/>
      <c r="C133" s="67"/>
      <c r="D133" s="119"/>
      <c r="E133" s="193">
        <f>E67</f>
        <v>81.599999999999994</v>
      </c>
      <c r="F133" s="191">
        <f>F67</f>
        <v>83.1</v>
      </c>
      <c r="G133" s="191">
        <f>G67</f>
        <v>79.3</v>
      </c>
      <c r="H133" s="195">
        <f>H67</f>
        <v>81.7</v>
      </c>
      <c r="I133" s="190">
        <f>I67</f>
        <v>86.9</v>
      </c>
      <c r="J133" s="190">
        <f>J67</f>
        <v>72.400000000000006</v>
      </c>
      <c r="K133" s="196">
        <f>K67</f>
        <v>79.8</v>
      </c>
      <c r="L133" s="193">
        <f>L67</f>
        <v>69.8</v>
      </c>
      <c r="M133" s="191">
        <f>M67</f>
        <v>61</v>
      </c>
      <c r="N133" s="195">
        <f>N67</f>
        <v>61.9</v>
      </c>
      <c r="O133" s="190">
        <f>O67</f>
        <v>82.4</v>
      </c>
      <c r="P133" s="190"/>
      <c r="Q133" s="190">
        <f>Q67</f>
        <v>66.400000000000006</v>
      </c>
      <c r="R133" s="196"/>
      <c r="S133" s="193">
        <f>S67</f>
        <v>79.8</v>
      </c>
      <c r="T133" s="191">
        <f>T67</f>
        <v>73.400000000000006</v>
      </c>
      <c r="U133" s="191">
        <f>U67</f>
        <v>73.7</v>
      </c>
      <c r="V133" s="195">
        <f>V67</f>
        <v>81.7</v>
      </c>
      <c r="W133" s="197">
        <f>W67</f>
        <v>77.599999999999994</v>
      </c>
    </row>
    <row r="134" spans="1:24" ht="13.8" thickBot="1" x14ac:dyDescent="0.25">
      <c r="A134" s="263" t="s">
        <v>106</v>
      </c>
      <c r="B134" s="265"/>
      <c r="C134" s="116"/>
      <c r="D134" s="117"/>
      <c r="E134" s="408" t="e">
        <f>E66-E67</f>
        <v>#DIV/0!</v>
      </c>
      <c r="F134" s="409" t="e">
        <f t="shared" ref="F134:W134" si="77">F66-F67</f>
        <v>#DIV/0!</v>
      </c>
      <c r="G134" s="409" t="e">
        <f t="shared" si="77"/>
        <v>#DIV/0!</v>
      </c>
      <c r="H134" s="410" t="e">
        <f t="shared" si="77"/>
        <v>#DIV/0!</v>
      </c>
      <c r="I134" s="408" t="e">
        <f t="shared" si="77"/>
        <v>#DIV/0!</v>
      </c>
      <c r="J134" s="409" t="e">
        <f t="shared" si="77"/>
        <v>#DIV/0!</v>
      </c>
      <c r="K134" s="410" t="e">
        <f t="shared" si="77"/>
        <v>#DIV/0!</v>
      </c>
      <c r="L134" s="408" t="e">
        <f t="shared" si="77"/>
        <v>#DIV/0!</v>
      </c>
      <c r="M134" s="409" t="e">
        <f t="shared" si="77"/>
        <v>#DIV/0!</v>
      </c>
      <c r="N134" s="410" t="e">
        <f t="shared" si="77"/>
        <v>#DIV/0!</v>
      </c>
      <c r="O134" s="408" t="e">
        <f t="shared" si="77"/>
        <v>#DIV/0!</v>
      </c>
      <c r="P134" s="409"/>
      <c r="Q134" s="409" t="e">
        <f t="shared" si="77"/>
        <v>#DIV/0!</v>
      </c>
      <c r="R134" s="410"/>
      <c r="S134" s="411" t="e">
        <f t="shared" si="77"/>
        <v>#DIV/0!</v>
      </c>
      <c r="T134" s="411" t="e">
        <f t="shared" si="77"/>
        <v>#DIV/0!</v>
      </c>
      <c r="U134" s="411" t="e">
        <f t="shared" si="77"/>
        <v>#DIV/0!</v>
      </c>
      <c r="V134" s="412" t="e">
        <f t="shared" si="77"/>
        <v>#DIV/0!</v>
      </c>
      <c r="W134" s="413" t="e">
        <f t="shared" si="77"/>
        <v>#DIV/0!</v>
      </c>
    </row>
    <row r="135" spans="1:24" x14ac:dyDescent="0.2">
      <c r="B135" s="128"/>
      <c r="C135" s="389" t="s">
        <v>107</v>
      </c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</row>
    <row r="139" spans="1:24" x14ac:dyDescent="0.2"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</row>
  </sheetData>
  <mergeCells count="74">
    <mergeCell ref="C135:N135"/>
    <mergeCell ref="B139:W139"/>
    <mergeCell ref="AJ24:AM25"/>
    <mergeCell ref="A64:B64"/>
    <mergeCell ref="A65:B65"/>
    <mergeCell ref="A66:B66"/>
    <mergeCell ref="Q74:W75"/>
    <mergeCell ref="Q76:W77"/>
    <mergeCell ref="Q78:W79"/>
    <mergeCell ref="U81:U90"/>
    <mergeCell ref="A81:A91"/>
    <mergeCell ref="B81:B91"/>
    <mergeCell ref="D81:D90"/>
    <mergeCell ref="E81:K82"/>
    <mergeCell ref="L81:N82"/>
    <mergeCell ref="K83:K90"/>
    <mergeCell ref="F83:F90"/>
    <mergeCell ref="G83:G90"/>
    <mergeCell ref="H83:H90"/>
    <mergeCell ref="I83:I90"/>
    <mergeCell ref="J83:J90"/>
    <mergeCell ref="R81:R90"/>
    <mergeCell ref="S81:S90"/>
    <mergeCell ref="C76:O78"/>
    <mergeCell ref="C70:R72"/>
    <mergeCell ref="A13:A23"/>
    <mergeCell ref="AA17:AF22"/>
    <mergeCell ref="Q14:Q22"/>
    <mergeCell ref="E15:E22"/>
    <mergeCell ref="F15:F22"/>
    <mergeCell ref="G15:G22"/>
    <mergeCell ref="I15:I22"/>
    <mergeCell ref="X13:X22"/>
    <mergeCell ref="B13:B23"/>
    <mergeCell ref="D13:D22"/>
    <mergeCell ref="A67:B67"/>
    <mergeCell ref="J15:J22"/>
    <mergeCell ref="P13:P22"/>
    <mergeCell ref="H15:H22"/>
    <mergeCell ref="X64:X67"/>
    <mergeCell ref="C2:R4"/>
    <mergeCell ref="V13:V22"/>
    <mergeCell ref="Q6:W7"/>
    <mergeCell ref="Q8:W9"/>
    <mergeCell ref="Q10:W11"/>
    <mergeCell ref="E8:O10"/>
    <mergeCell ref="M15:M22"/>
    <mergeCell ref="N15:N22"/>
    <mergeCell ref="W13:W22"/>
    <mergeCell ref="C14:C22"/>
    <mergeCell ref="O14:O22"/>
    <mergeCell ref="R13:R22"/>
    <mergeCell ref="S13:S22"/>
    <mergeCell ref="T13:T22"/>
    <mergeCell ref="U13:U22"/>
    <mergeCell ref="K15:K22"/>
    <mergeCell ref="L15:L22"/>
    <mergeCell ref="E13:K14"/>
    <mergeCell ref="L13:N14"/>
    <mergeCell ref="T81:T90"/>
    <mergeCell ref="M83:M90"/>
    <mergeCell ref="N83:N90"/>
    <mergeCell ref="V81:V90"/>
    <mergeCell ref="L83:L90"/>
    <mergeCell ref="P81:P90"/>
    <mergeCell ref="A132:B132"/>
    <mergeCell ref="W81:W90"/>
    <mergeCell ref="C82:C90"/>
    <mergeCell ref="O82:O90"/>
    <mergeCell ref="Q82:Q90"/>
    <mergeCell ref="E83:E90"/>
    <mergeCell ref="AJ3:AO13"/>
    <mergeCell ref="A133:B133"/>
    <mergeCell ref="A134:B134"/>
  </mergeCells>
  <phoneticPr fontId="1"/>
  <pageMargins left="0.51181102362204722" right="0.11811023622047245" top="0.31496062992125984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view="pageLayout" zoomScaleNormal="100" workbookViewId="0">
      <selection activeCell="A2" sqref="A2:A3"/>
    </sheetView>
  </sheetViews>
  <sheetFormatPr defaultRowHeight="13.2" x14ac:dyDescent="0.2"/>
  <cols>
    <col min="1" max="1" width="5.33203125" customWidth="1"/>
    <col min="2" max="2" width="12.77734375" customWidth="1"/>
    <col min="3" max="3" width="6.44140625" customWidth="1"/>
    <col min="4" max="4" width="6.5546875" customWidth="1"/>
    <col min="5" max="5" width="6.33203125" customWidth="1"/>
    <col min="6" max="6" width="6.5546875" customWidth="1"/>
    <col min="7" max="7" width="7.44140625" customWidth="1"/>
    <col min="8" max="8" width="2.88671875" customWidth="1"/>
  </cols>
  <sheetData>
    <row r="1" spans="1:7" ht="21.75" customHeight="1" thickBot="1" x14ac:dyDescent="0.25">
      <c r="A1" s="396" t="s">
        <v>103</v>
      </c>
      <c r="B1" s="396"/>
      <c r="C1" s="396"/>
      <c r="D1" s="396"/>
      <c r="E1" s="396"/>
      <c r="F1" s="396"/>
      <c r="G1" s="75"/>
    </row>
    <row r="2" spans="1:7" ht="18.75" customHeight="1" x14ac:dyDescent="0.2">
      <c r="A2" s="397" t="s">
        <v>94</v>
      </c>
      <c r="B2" s="394" t="s">
        <v>100</v>
      </c>
      <c r="C2" s="399" t="s">
        <v>96</v>
      </c>
      <c r="D2" s="400"/>
      <c r="E2" s="401" t="s">
        <v>99</v>
      </c>
      <c r="F2" s="402"/>
      <c r="G2" s="394" t="s">
        <v>97</v>
      </c>
    </row>
    <row r="3" spans="1:7" ht="18.75" customHeight="1" thickBot="1" x14ac:dyDescent="0.25">
      <c r="A3" s="398"/>
      <c r="B3" s="395"/>
      <c r="C3" s="87" t="s">
        <v>92</v>
      </c>
      <c r="D3" s="88" t="s">
        <v>98</v>
      </c>
      <c r="E3" s="89" t="s">
        <v>92</v>
      </c>
      <c r="F3" s="90" t="s">
        <v>98</v>
      </c>
      <c r="G3" s="395"/>
    </row>
    <row r="4" spans="1:7" ht="18.75" customHeight="1" x14ac:dyDescent="0.2">
      <c r="A4" s="110">
        <v>1</v>
      </c>
      <c r="B4" s="113"/>
      <c r="C4" s="85"/>
      <c r="D4" s="91"/>
      <c r="E4" s="86"/>
      <c r="F4" s="92"/>
      <c r="G4" s="73">
        <f>C4+E4</f>
        <v>0</v>
      </c>
    </row>
    <row r="5" spans="1:7" ht="18.75" customHeight="1" x14ac:dyDescent="0.2">
      <c r="A5" s="111">
        <v>2</v>
      </c>
      <c r="B5" s="114"/>
      <c r="C5" s="93"/>
      <c r="D5" s="94"/>
      <c r="E5" s="95"/>
      <c r="F5" s="96"/>
      <c r="G5" s="69">
        <f t="shared" ref="G5:G43" si="0">C5+E5</f>
        <v>0</v>
      </c>
    </row>
    <row r="6" spans="1:7" ht="18.75" customHeight="1" x14ac:dyDescent="0.2">
      <c r="A6" s="111">
        <v>3</v>
      </c>
      <c r="B6" s="114"/>
      <c r="C6" s="93"/>
      <c r="D6" s="94"/>
      <c r="E6" s="95"/>
      <c r="F6" s="96"/>
      <c r="G6" s="69">
        <f t="shared" si="0"/>
        <v>0</v>
      </c>
    </row>
    <row r="7" spans="1:7" ht="18.75" customHeight="1" x14ac:dyDescent="0.2">
      <c r="A7" s="111">
        <v>4</v>
      </c>
      <c r="B7" s="114"/>
      <c r="C7" s="93"/>
      <c r="D7" s="94"/>
      <c r="E7" s="95"/>
      <c r="F7" s="96"/>
      <c r="G7" s="69">
        <f t="shared" si="0"/>
        <v>0</v>
      </c>
    </row>
    <row r="8" spans="1:7" ht="18.75" customHeight="1" x14ac:dyDescent="0.2">
      <c r="A8" s="111">
        <v>5</v>
      </c>
      <c r="B8" s="114"/>
      <c r="C8" s="93"/>
      <c r="D8" s="94"/>
      <c r="E8" s="95"/>
      <c r="F8" s="96"/>
      <c r="G8" s="69">
        <f t="shared" si="0"/>
        <v>0</v>
      </c>
    </row>
    <row r="9" spans="1:7" ht="18.75" customHeight="1" x14ac:dyDescent="0.2">
      <c r="A9" s="111">
        <v>6</v>
      </c>
      <c r="B9" s="114"/>
      <c r="C9" s="93"/>
      <c r="D9" s="94"/>
      <c r="E9" s="95"/>
      <c r="F9" s="96"/>
      <c r="G9" s="69">
        <f t="shared" si="0"/>
        <v>0</v>
      </c>
    </row>
    <row r="10" spans="1:7" ht="18.75" customHeight="1" x14ac:dyDescent="0.2">
      <c r="A10" s="111">
        <v>7</v>
      </c>
      <c r="B10" s="114"/>
      <c r="C10" s="93"/>
      <c r="D10" s="94"/>
      <c r="E10" s="95"/>
      <c r="F10" s="96"/>
      <c r="G10" s="69">
        <f t="shared" si="0"/>
        <v>0</v>
      </c>
    </row>
    <row r="11" spans="1:7" ht="18.75" customHeight="1" x14ac:dyDescent="0.2">
      <c r="A11" s="111">
        <v>8</v>
      </c>
      <c r="B11" s="114"/>
      <c r="C11" s="93"/>
      <c r="D11" s="94"/>
      <c r="E11" s="95"/>
      <c r="F11" s="96"/>
      <c r="G11" s="69">
        <f t="shared" si="0"/>
        <v>0</v>
      </c>
    </row>
    <row r="12" spans="1:7" ht="18.75" customHeight="1" x14ac:dyDescent="0.2">
      <c r="A12" s="111">
        <v>9</v>
      </c>
      <c r="B12" s="114"/>
      <c r="C12" s="93"/>
      <c r="D12" s="94"/>
      <c r="E12" s="95"/>
      <c r="F12" s="96"/>
      <c r="G12" s="69">
        <f t="shared" si="0"/>
        <v>0</v>
      </c>
    </row>
    <row r="13" spans="1:7" ht="18.75" customHeight="1" x14ac:dyDescent="0.2">
      <c r="A13" s="111">
        <v>10</v>
      </c>
      <c r="B13" s="114"/>
      <c r="C13" s="93"/>
      <c r="D13" s="94"/>
      <c r="E13" s="95"/>
      <c r="F13" s="96"/>
      <c r="G13" s="69">
        <f t="shared" si="0"/>
        <v>0</v>
      </c>
    </row>
    <row r="14" spans="1:7" ht="18.75" customHeight="1" x14ac:dyDescent="0.2">
      <c r="A14" s="111">
        <v>11</v>
      </c>
      <c r="B14" s="114"/>
      <c r="C14" s="93"/>
      <c r="D14" s="94"/>
      <c r="E14" s="95"/>
      <c r="F14" s="96"/>
      <c r="G14" s="69">
        <f t="shared" si="0"/>
        <v>0</v>
      </c>
    </row>
    <row r="15" spans="1:7" ht="18.75" customHeight="1" x14ac:dyDescent="0.2">
      <c r="A15" s="111">
        <v>12</v>
      </c>
      <c r="B15" s="114"/>
      <c r="C15" s="93"/>
      <c r="D15" s="94"/>
      <c r="E15" s="95"/>
      <c r="F15" s="96"/>
      <c r="G15" s="69">
        <f t="shared" si="0"/>
        <v>0</v>
      </c>
    </row>
    <row r="16" spans="1:7" ht="18.75" customHeight="1" x14ac:dyDescent="0.2">
      <c r="A16" s="111">
        <v>13</v>
      </c>
      <c r="B16" s="114"/>
      <c r="C16" s="93"/>
      <c r="D16" s="94"/>
      <c r="E16" s="95"/>
      <c r="F16" s="96"/>
      <c r="G16" s="69">
        <f t="shared" si="0"/>
        <v>0</v>
      </c>
    </row>
    <row r="17" spans="1:7" ht="18.75" customHeight="1" x14ac:dyDescent="0.2">
      <c r="A17" s="111">
        <v>14</v>
      </c>
      <c r="B17" s="114"/>
      <c r="C17" s="93"/>
      <c r="D17" s="94"/>
      <c r="E17" s="95"/>
      <c r="F17" s="96"/>
      <c r="G17" s="69">
        <f t="shared" si="0"/>
        <v>0</v>
      </c>
    </row>
    <row r="18" spans="1:7" ht="18.75" customHeight="1" x14ac:dyDescent="0.2">
      <c r="A18" s="111">
        <v>15</v>
      </c>
      <c r="B18" s="114"/>
      <c r="C18" s="93"/>
      <c r="D18" s="94"/>
      <c r="E18" s="95"/>
      <c r="F18" s="96"/>
      <c r="G18" s="69">
        <f t="shared" si="0"/>
        <v>0</v>
      </c>
    </row>
    <row r="19" spans="1:7" ht="18.75" customHeight="1" x14ac:dyDescent="0.2">
      <c r="A19" s="111">
        <v>16</v>
      </c>
      <c r="B19" s="114"/>
      <c r="C19" s="93"/>
      <c r="D19" s="94"/>
      <c r="E19" s="95"/>
      <c r="F19" s="96"/>
      <c r="G19" s="69">
        <f t="shared" si="0"/>
        <v>0</v>
      </c>
    </row>
    <row r="20" spans="1:7" ht="18.75" customHeight="1" x14ac:dyDescent="0.2">
      <c r="A20" s="111">
        <v>17</v>
      </c>
      <c r="B20" s="114"/>
      <c r="C20" s="93"/>
      <c r="D20" s="94"/>
      <c r="E20" s="95"/>
      <c r="F20" s="96"/>
      <c r="G20" s="69">
        <f t="shared" si="0"/>
        <v>0</v>
      </c>
    </row>
    <row r="21" spans="1:7" ht="18.75" customHeight="1" x14ac:dyDescent="0.2">
      <c r="A21" s="111">
        <v>18</v>
      </c>
      <c r="B21" s="114"/>
      <c r="C21" s="93"/>
      <c r="D21" s="94"/>
      <c r="E21" s="95"/>
      <c r="F21" s="96"/>
      <c r="G21" s="69">
        <f t="shared" si="0"/>
        <v>0</v>
      </c>
    </row>
    <row r="22" spans="1:7" ht="18.75" customHeight="1" x14ac:dyDescent="0.2">
      <c r="A22" s="111">
        <v>19</v>
      </c>
      <c r="B22" s="114"/>
      <c r="C22" s="93"/>
      <c r="D22" s="94"/>
      <c r="E22" s="95"/>
      <c r="F22" s="96"/>
      <c r="G22" s="69">
        <f t="shared" si="0"/>
        <v>0</v>
      </c>
    </row>
    <row r="23" spans="1:7" ht="18.75" customHeight="1" x14ac:dyDescent="0.2">
      <c r="A23" s="111">
        <v>20</v>
      </c>
      <c r="B23" s="114"/>
      <c r="C23" s="93"/>
      <c r="D23" s="94"/>
      <c r="E23" s="95"/>
      <c r="F23" s="96"/>
      <c r="G23" s="69">
        <f t="shared" si="0"/>
        <v>0</v>
      </c>
    </row>
    <row r="24" spans="1:7" ht="18.75" customHeight="1" x14ac:dyDescent="0.2">
      <c r="A24" s="111">
        <v>21</v>
      </c>
      <c r="B24" s="114"/>
      <c r="C24" s="93"/>
      <c r="D24" s="94"/>
      <c r="E24" s="95"/>
      <c r="F24" s="96"/>
      <c r="G24" s="69">
        <f t="shared" si="0"/>
        <v>0</v>
      </c>
    </row>
    <row r="25" spans="1:7" ht="18.75" customHeight="1" x14ac:dyDescent="0.2">
      <c r="A25" s="111">
        <v>22</v>
      </c>
      <c r="B25" s="114"/>
      <c r="C25" s="93"/>
      <c r="D25" s="94"/>
      <c r="E25" s="95"/>
      <c r="F25" s="96"/>
      <c r="G25" s="69">
        <f t="shared" si="0"/>
        <v>0</v>
      </c>
    </row>
    <row r="26" spans="1:7" ht="18.75" customHeight="1" x14ac:dyDescent="0.2">
      <c r="A26" s="111">
        <v>23</v>
      </c>
      <c r="B26" s="114"/>
      <c r="C26" s="93"/>
      <c r="D26" s="94"/>
      <c r="E26" s="95"/>
      <c r="F26" s="96"/>
      <c r="G26" s="69">
        <f t="shared" si="0"/>
        <v>0</v>
      </c>
    </row>
    <row r="27" spans="1:7" ht="18.75" customHeight="1" x14ac:dyDescent="0.2">
      <c r="A27" s="111">
        <v>24</v>
      </c>
      <c r="B27" s="114"/>
      <c r="C27" s="93"/>
      <c r="D27" s="94"/>
      <c r="E27" s="95"/>
      <c r="F27" s="96"/>
      <c r="G27" s="69">
        <f t="shared" si="0"/>
        <v>0</v>
      </c>
    </row>
    <row r="28" spans="1:7" ht="18.75" customHeight="1" x14ac:dyDescent="0.2">
      <c r="A28" s="111">
        <v>25</v>
      </c>
      <c r="B28" s="114"/>
      <c r="C28" s="93"/>
      <c r="D28" s="94"/>
      <c r="E28" s="95"/>
      <c r="F28" s="96"/>
      <c r="G28" s="69">
        <f t="shared" si="0"/>
        <v>0</v>
      </c>
    </row>
    <row r="29" spans="1:7" ht="18.75" customHeight="1" x14ac:dyDescent="0.2">
      <c r="A29" s="111">
        <v>26</v>
      </c>
      <c r="B29" s="114"/>
      <c r="C29" s="93"/>
      <c r="D29" s="94"/>
      <c r="E29" s="95"/>
      <c r="F29" s="96"/>
      <c r="G29" s="69">
        <f t="shared" si="0"/>
        <v>0</v>
      </c>
    </row>
    <row r="30" spans="1:7" ht="18.75" customHeight="1" x14ac:dyDescent="0.2">
      <c r="A30" s="111">
        <v>27</v>
      </c>
      <c r="B30" s="114"/>
      <c r="C30" s="93"/>
      <c r="D30" s="94"/>
      <c r="E30" s="95"/>
      <c r="F30" s="96"/>
      <c r="G30" s="69">
        <f t="shared" si="0"/>
        <v>0</v>
      </c>
    </row>
    <row r="31" spans="1:7" ht="18.75" customHeight="1" x14ac:dyDescent="0.2">
      <c r="A31" s="111">
        <v>28</v>
      </c>
      <c r="B31" s="114"/>
      <c r="C31" s="93"/>
      <c r="D31" s="94"/>
      <c r="E31" s="95"/>
      <c r="F31" s="96"/>
      <c r="G31" s="69">
        <f t="shared" si="0"/>
        <v>0</v>
      </c>
    </row>
    <row r="32" spans="1:7" ht="18.75" customHeight="1" x14ac:dyDescent="0.2">
      <c r="A32" s="111">
        <v>29</v>
      </c>
      <c r="B32" s="114"/>
      <c r="C32" s="93"/>
      <c r="D32" s="94"/>
      <c r="E32" s="95"/>
      <c r="F32" s="96"/>
      <c r="G32" s="69">
        <f t="shared" si="0"/>
        <v>0</v>
      </c>
    </row>
    <row r="33" spans="1:7" ht="18.75" customHeight="1" x14ac:dyDescent="0.2">
      <c r="A33" s="111">
        <v>30</v>
      </c>
      <c r="B33" s="114"/>
      <c r="C33" s="93"/>
      <c r="D33" s="94"/>
      <c r="E33" s="95"/>
      <c r="F33" s="96"/>
      <c r="G33" s="69">
        <f t="shared" si="0"/>
        <v>0</v>
      </c>
    </row>
    <row r="34" spans="1:7" ht="18.75" customHeight="1" x14ac:dyDescent="0.2">
      <c r="A34" s="111">
        <v>31</v>
      </c>
      <c r="B34" s="114"/>
      <c r="C34" s="93"/>
      <c r="D34" s="94"/>
      <c r="E34" s="95"/>
      <c r="F34" s="96"/>
      <c r="G34" s="69">
        <f t="shared" si="0"/>
        <v>0</v>
      </c>
    </row>
    <row r="35" spans="1:7" ht="18.75" customHeight="1" x14ac:dyDescent="0.2">
      <c r="A35" s="111">
        <v>32</v>
      </c>
      <c r="B35" s="114"/>
      <c r="C35" s="93"/>
      <c r="D35" s="94"/>
      <c r="E35" s="95"/>
      <c r="F35" s="96"/>
      <c r="G35" s="69">
        <f t="shared" si="0"/>
        <v>0</v>
      </c>
    </row>
    <row r="36" spans="1:7" ht="18.75" customHeight="1" x14ac:dyDescent="0.2">
      <c r="A36" s="111">
        <v>33</v>
      </c>
      <c r="B36" s="114"/>
      <c r="C36" s="93"/>
      <c r="D36" s="94"/>
      <c r="E36" s="95"/>
      <c r="F36" s="96"/>
      <c r="G36" s="69">
        <f t="shared" si="0"/>
        <v>0</v>
      </c>
    </row>
    <row r="37" spans="1:7" ht="18.75" customHeight="1" x14ac:dyDescent="0.2">
      <c r="A37" s="111">
        <v>34</v>
      </c>
      <c r="B37" s="114"/>
      <c r="C37" s="93"/>
      <c r="D37" s="94"/>
      <c r="E37" s="95"/>
      <c r="F37" s="96"/>
      <c r="G37" s="69">
        <f t="shared" si="0"/>
        <v>0</v>
      </c>
    </row>
    <row r="38" spans="1:7" ht="18.75" customHeight="1" x14ac:dyDescent="0.2">
      <c r="A38" s="111">
        <v>35</v>
      </c>
      <c r="B38" s="114"/>
      <c r="C38" s="93"/>
      <c r="D38" s="94"/>
      <c r="E38" s="95"/>
      <c r="F38" s="96"/>
      <c r="G38" s="69">
        <f t="shared" si="0"/>
        <v>0</v>
      </c>
    </row>
    <row r="39" spans="1:7" ht="18.75" customHeight="1" x14ac:dyDescent="0.2">
      <c r="A39" s="111">
        <v>36</v>
      </c>
      <c r="B39" s="114"/>
      <c r="C39" s="93"/>
      <c r="D39" s="94"/>
      <c r="E39" s="95"/>
      <c r="F39" s="96"/>
      <c r="G39" s="69">
        <f t="shared" si="0"/>
        <v>0</v>
      </c>
    </row>
    <row r="40" spans="1:7" ht="18.75" customHeight="1" x14ac:dyDescent="0.2">
      <c r="A40" s="111">
        <v>37</v>
      </c>
      <c r="B40" s="114"/>
      <c r="C40" s="93"/>
      <c r="D40" s="94"/>
      <c r="E40" s="95"/>
      <c r="F40" s="96"/>
      <c r="G40" s="69">
        <f t="shared" si="0"/>
        <v>0</v>
      </c>
    </row>
    <row r="41" spans="1:7" ht="18.75" customHeight="1" x14ac:dyDescent="0.2">
      <c r="A41" s="111">
        <v>38</v>
      </c>
      <c r="B41" s="114"/>
      <c r="C41" s="93"/>
      <c r="D41" s="94"/>
      <c r="E41" s="95"/>
      <c r="F41" s="96"/>
      <c r="G41" s="69">
        <f t="shared" si="0"/>
        <v>0</v>
      </c>
    </row>
    <row r="42" spans="1:7" ht="18.75" customHeight="1" x14ac:dyDescent="0.2">
      <c r="A42" s="111">
        <v>39</v>
      </c>
      <c r="B42" s="114"/>
      <c r="C42" s="93"/>
      <c r="D42" s="94"/>
      <c r="E42" s="95"/>
      <c r="F42" s="96"/>
      <c r="G42" s="69">
        <f t="shared" si="0"/>
        <v>0</v>
      </c>
    </row>
    <row r="43" spans="1:7" ht="18.75" customHeight="1" thickBot="1" x14ac:dyDescent="0.25">
      <c r="A43" s="112">
        <v>40</v>
      </c>
      <c r="B43" s="115"/>
      <c r="C43" s="97"/>
      <c r="D43" s="98"/>
      <c r="E43" s="99"/>
      <c r="F43" s="100"/>
      <c r="G43" s="74">
        <f t="shared" si="0"/>
        <v>0</v>
      </c>
    </row>
  </sheetData>
  <mergeCells count="6">
    <mergeCell ref="G2:G3"/>
    <mergeCell ref="A1:F1"/>
    <mergeCell ref="A2:A3"/>
    <mergeCell ref="B2:B3"/>
    <mergeCell ref="C2:D2"/>
    <mergeCell ref="E2:F2"/>
  </mergeCells>
  <phoneticPr fontId="1"/>
  <pageMargins left="0.51181102362204722" right="0" top="0.35433070866141736" bottom="0.35433070866141736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8"/>
  <sheetViews>
    <sheetView view="pageLayout" zoomScaleNormal="100" workbookViewId="0">
      <selection activeCell="A2" sqref="A2:U7"/>
    </sheetView>
  </sheetViews>
  <sheetFormatPr defaultRowHeight="13.2" x14ac:dyDescent="0.2"/>
  <cols>
    <col min="1" max="1" width="3" customWidth="1"/>
    <col min="2" max="2" width="12.77734375" customWidth="1"/>
    <col min="3" max="3" width="3.88671875" customWidth="1"/>
    <col min="4" max="4" width="2.109375" customWidth="1"/>
    <col min="5" max="16" width="3.21875" customWidth="1"/>
    <col min="17" max="17" width="3.77734375" customWidth="1"/>
    <col min="18" max="18" width="2.6640625" customWidth="1"/>
    <col min="19" max="19" width="3.88671875" customWidth="1"/>
    <col min="20" max="20" width="2.6640625" customWidth="1"/>
    <col min="21" max="24" width="3.44140625" customWidth="1"/>
    <col min="25" max="25" width="4" customWidth="1"/>
  </cols>
  <sheetData>
    <row r="1" spans="1:25" x14ac:dyDescent="0.2">
      <c r="A1" s="403" t="s">
        <v>55</v>
      </c>
      <c r="B1" s="403"/>
      <c r="C1" s="403"/>
    </row>
    <row r="2" spans="1:25" ht="13.5" customHeight="1" x14ac:dyDescent="0.2">
      <c r="A2" s="258" t="s">
        <v>85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5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5" x14ac:dyDescent="0.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5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5" x14ac:dyDescent="0.2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1:25" x14ac:dyDescent="0.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</row>
    <row r="8" spans="1:25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5" ht="13.8" thickBot="1" x14ac:dyDescent="0.25">
      <c r="B9" s="1"/>
    </row>
    <row r="10" spans="1:25" ht="10.5" customHeight="1" x14ac:dyDescent="0.2">
      <c r="A10" s="322" t="s">
        <v>2</v>
      </c>
      <c r="B10" s="324" t="s">
        <v>56</v>
      </c>
      <c r="C10" s="13">
        <v>1</v>
      </c>
      <c r="D10" s="327" t="s">
        <v>58</v>
      </c>
      <c r="E10" s="377" t="s">
        <v>6</v>
      </c>
      <c r="F10" s="352"/>
      <c r="G10" s="352"/>
      <c r="H10" s="352"/>
      <c r="I10" s="352"/>
      <c r="J10" s="352"/>
      <c r="K10" s="352"/>
      <c r="L10" s="352"/>
      <c r="M10" s="377" t="s">
        <v>32</v>
      </c>
      <c r="N10" s="352"/>
      <c r="O10" s="352"/>
      <c r="P10" s="352"/>
      <c r="Q10" s="12">
        <v>2</v>
      </c>
      <c r="R10" s="312" t="s">
        <v>75</v>
      </c>
      <c r="S10" s="11">
        <v>3</v>
      </c>
      <c r="T10" s="315" t="s">
        <v>74</v>
      </c>
      <c r="U10" s="371" t="s">
        <v>27</v>
      </c>
      <c r="V10" s="374" t="s">
        <v>7</v>
      </c>
      <c r="W10" s="374" t="s">
        <v>76</v>
      </c>
      <c r="X10" s="357" t="s">
        <v>65</v>
      </c>
      <c r="Y10" s="268" t="s">
        <v>73</v>
      </c>
    </row>
    <row r="11" spans="1:25" ht="10.5" customHeight="1" x14ac:dyDescent="0.2">
      <c r="A11" s="323"/>
      <c r="B11" s="325"/>
      <c r="C11" s="271" t="s">
        <v>57</v>
      </c>
      <c r="D11" s="328"/>
      <c r="E11" s="378"/>
      <c r="F11" s="379"/>
      <c r="G11" s="379"/>
      <c r="H11" s="379"/>
      <c r="I11" s="379"/>
      <c r="J11" s="379"/>
      <c r="K11" s="379"/>
      <c r="L11" s="379"/>
      <c r="M11" s="378"/>
      <c r="N11" s="379"/>
      <c r="O11" s="379"/>
      <c r="P11" s="404"/>
      <c r="Q11" s="295" t="s">
        <v>59</v>
      </c>
      <c r="R11" s="313"/>
      <c r="S11" s="297" t="s">
        <v>62</v>
      </c>
      <c r="T11" s="316"/>
      <c r="U11" s="372"/>
      <c r="V11" s="375"/>
      <c r="W11" s="375"/>
      <c r="X11" s="358"/>
      <c r="Y11" s="269"/>
    </row>
    <row r="12" spans="1:25" ht="10.5" customHeight="1" x14ac:dyDescent="0.2">
      <c r="A12" s="323"/>
      <c r="B12" s="325"/>
      <c r="C12" s="272"/>
      <c r="D12" s="328"/>
      <c r="E12" s="360" t="s">
        <v>77</v>
      </c>
      <c r="F12" s="363" t="s">
        <v>9</v>
      </c>
      <c r="G12" s="363" t="s">
        <v>10</v>
      </c>
      <c r="H12" s="366" t="s">
        <v>78</v>
      </c>
      <c r="I12" s="360" t="s">
        <v>79</v>
      </c>
      <c r="J12" s="369" t="s">
        <v>13</v>
      </c>
      <c r="K12" s="369" t="s">
        <v>14</v>
      </c>
      <c r="L12" s="369" t="s">
        <v>80</v>
      </c>
      <c r="M12" s="360" t="s">
        <v>81</v>
      </c>
      <c r="N12" s="369" t="s">
        <v>82</v>
      </c>
      <c r="O12" s="369" t="s">
        <v>83</v>
      </c>
      <c r="P12" s="405" t="s">
        <v>84</v>
      </c>
      <c r="Q12" s="296"/>
      <c r="R12" s="313"/>
      <c r="S12" s="298"/>
      <c r="T12" s="316"/>
      <c r="U12" s="372"/>
      <c r="V12" s="375"/>
      <c r="W12" s="375"/>
      <c r="X12" s="358"/>
      <c r="Y12" s="269"/>
    </row>
    <row r="13" spans="1:25" ht="10.5" customHeight="1" x14ac:dyDescent="0.2">
      <c r="A13" s="323"/>
      <c r="B13" s="325"/>
      <c r="C13" s="272"/>
      <c r="D13" s="328"/>
      <c r="E13" s="361"/>
      <c r="F13" s="364"/>
      <c r="G13" s="364"/>
      <c r="H13" s="367"/>
      <c r="I13" s="361"/>
      <c r="J13" s="364"/>
      <c r="K13" s="364"/>
      <c r="L13" s="364"/>
      <c r="M13" s="361"/>
      <c r="N13" s="364"/>
      <c r="O13" s="364"/>
      <c r="P13" s="406"/>
      <c r="Q13" s="296"/>
      <c r="R13" s="313"/>
      <c r="S13" s="298"/>
      <c r="T13" s="316"/>
      <c r="U13" s="372"/>
      <c r="V13" s="375"/>
      <c r="W13" s="375"/>
      <c r="X13" s="358"/>
      <c r="Y13" s="269"/>
    </row>
    <row r="14" spans="1:25" ht="10.5" customHeight="1" x14ac:dyDescent="0.2">
      <c r="A14" s="323"/>
      <c r="B14" s="325"/>
      <c r="C14" s="272"/>
      <c r="D14" s="328"/>
      <c r="E14" s="361"/>
      <c r="F14" s="364"/>
      <c r="G14" s="364"/>
      <c r="H14" s="367"/>
      <c r="I14" s="361"/>
      <c r="J14" s="364"/>
      <c r="K14" s="364"/>
      <c r="L14" s="364"/>
      <c r="M14" s="361"/>
      <c r="N14" s="364"/>
      <c r="O14" s="364"/>
      <c r="P14" s="406"/>
      <c r="Q14" s="296"/>
      <c r="R14" s="313"/>
      <c r="S14" s="298"/>
      <c r="T14" s="316"/>
      <c r="U14" s="372"/>
      <c r="V14" s="375"/>
      <c r="W14" s="375"/>
      <c r="X14" s="358"/>
      <c r="Y14" s="269"/>
    </row>
    <row r="15" spans="1:25" ht="10.5" customHeight="1" x14ac:dyDescent="0.2">
      <c r="A15" s="323"/>
      <c r="B15" s="325"/>
      <c r="C15" s="272"/>
      <c r="D15" s="328"/>
      <c r="E15" s="361"/>
      <c r="F15" s="364"/>
      <c r="G15" s="364"/>
      <c r="H15" s="367"/>
      <c r="I15" s="361"/>
      <c r="J15" s="364"/>
      <c r="K15" s="364"/>
      <c r="L15" s="364"/>
      <c r="M15" s="361"/>
      <c r="N15" s="364"/>
      <c r="O15" s="364"/>
      <c r="P15" s="406"/>
      <c r="Q15" s="296"/>
      <c r="R15" s="313"/>
      <c r="S15" s="298"/>
      <c r="T15" s="316"/>
      <c r="U15" s="372"/>
      <c r="V15" s="375"/>
      <c r="W15" s="375"/>
      <c r="X15" s="358"/>
      <c r="Y15" s="269"/>
    </row>
    <row r="16" spans="1:25" ht="10.5" customHeight="1" x14ac:dyDescent="0.2">
      <c r="A16" s="323"/>
      <c r="B16" s="325"/>
      <c r="C16" s="272"/>
      <c r="D16" s="328"/>
      <c r="E16" s="361"/>
      <c r="F16" s="364"/>
      <c r="G16" s="364"/>
      <c r="H16" s="367"/>
      <c r="I16" s="361"/>
      <c r="J16" s="364"/>
      <c r="K16" s="364"/>
      <c r="L16" s="364"/>
      <c r="M16" s="361"/>
      <c r="N16" s="364"/>
      <c r="O16" s="364"/>
      <c r="P16" s="406"/>
      <c r="Q16" s="296"/>
      <c r="R16" s="313"/>
      <c r="S16" s="298"/>
      <c r="T16" s="316"/>
      <c r="U16" s="372"/>
      <c r="V16" s="375"/>
      <c r="W16" s="375"/>
      <c r="X16" s="358"/>
      <c r="Y16" s="269"/>
    </row>
    <row r="17" spans="1:25" ht="10.5" customHeight="1" x14ac:dyDescent="0.2">
      <c r="A17" s="323"/>
      <c r="B17" s="325"/>
      <c r="C17" s="272"/>
      <c r="D17" s="328"/>
      <c r="E17" s="361"/>
      <c r="F17" s="364"/>
      <c r="G17" s="364"/>
      <c r="H17" s="367"/>
      <c r="I17" s="361"/>
      <c r="J17" s="364"/>
      <c r="K17" s="364"/>
      <c r="L17" s="364"/>
      <c r="M17" s="361"/>
      <c r="N17" s="364"/>
      <c r="O17" s="364"/>
      <c r="P17" s="406"/>
      <c r="Q17" s="296"/>
      <c r="R17" s="313"/>
      <c r="S17" s="298"/>
      <c r="T17" s="316"/>
      <c r="U17" s="372"/>
      <c r="V17" s="375"/>
      <c r="W17" s="375"/>
      <c r="X17" s="358"/>
      <c r="Y17" s="269"/>
    </row>
    <row r="18" spans="1:25" ht="10.5" customHeight="1" x14ac:dyDescent="0.2">
      <c r="A18" s="323"/>
      <c r="B18" s="325"/>
      <c r="C18" s="272"/>
      <c r="D18" s="328"/>
      <c r="E18" s="361"/>
      <c r="F18" s="364"/>
      <c r="G18" s="364"/>
      <c r="H18" s="367"/>
      <c r="I18" s="361"/>
      <c r="J18" s="364"/>
      <c r="K18" s="364"/>
      <c r="L18" s="364"/>
      <c r="M18" s="361"/>
      <c r="N18" s="364"/>
      <c r="O18" s="364"/>
      <c r="P18" s="406"/>
      <c r="Q18" s="296"/>
      <c r="R18" s="313"/>
      <c r="S18" s="298"/>
      <c r="T18" s="316"/>
      <c r="U18" s="372"/>
      <c r="V18" s="375"/>
      <c r="W18" s="375"/>
      <c r="X18" s="358"/>
      <c r="Y18" s="269"/>
    </row>
    <row r="19" spans="1:25" ht="10.5" customHeight="1" x14ac:dyDescent="0.2">
      <c r="A19" s="323"/>
      <c r="B19" s="325"/>
      <c r="C19" s="273"/>
      <c r="D19" s="328"/>
      <c r="E19" s="362"/>
      <c r="F19" s="365"/>
      <c r="G19" s="365"/>
      <c r="H19" s="368"/>
      <c r="I19" s="362"/>
      <c r="J19" s="365"/>
      <c r="K19" s="365"/>
      <c r="L19" s="365"/>
      <c r="M19" s="362"/>
      <c r="N19" s="365"/>
      <c r="O19" s="365"/>
      <c r="P19" s="407"/>
      <c r="Q19" s="296"/>
      <c r="R19" s="314"/>
      <c r="S19" s="299"/>
      <c r="T19" s="317"/>
      <c r="U19" s="373"/>
      <c r="V19" s="376"/>
      <c r="W19" s="376"/>
      <c r="X19" s="359"/>
      <c r="Y19" s="270"/>
    </row>
    <row r="20" spans="1:25" ht="10.5" customHeight="1" x14ac:dyDescent="0.2">
      <c r="A20" s="323"/>
      <c r="B20" s="326"/>
      <c r="C20" s="14">
        <v>10</v>
      </c>
      <c r="D20" s="3"/>
      <c r="E20" s="4">
        <v>14</v>
      </c>
      <c r="F20" s="2">
        <v>12</v>
      </c>
      <c r="G20" s="2">
        <v>8</v>
      </c>
      <c r="H20" s="6">
        <v>6</v>
      </c>
      <c r="I20" s="4">
        <v>8</v>
      </c>
      <c r="J20" s="8">
        <v>10</v>
      </c>
      <c r="K20" s="2">
        <v>6</v>
      </c>
      <c r="L20" s="2">
        <v>6</v>
      </c>
      <c r="M20" s="4">
        <v>8</v>
      </c>
      <c r="N20" s="2">
        <v>10</v>
      </c>
      <c r="O20" s="2">
        <v>8</v>
      </c>
      <c r="P20" s="3">
        <v>4</v>
      </c>
      <c r="Q20" s="45">
        <v>70</v>
      </c>
      <c r="R20" s="2"/>
      <c r="S20" s="5">
        <v>30</v>
      </c>
      <c r="T20" s="3"/>
      <c r="U20" s="15">
        <v>30</v>
      </c>
      <c r="V20" s="2">
        <v>32</v>
      </c>
      <c r="W20" s="2">
        <v>22</v>
      </c>
      <c r="X20" s="6">
        <v>16</v>
      </c>
      <c r="Y20" s="7">
        <v>100</v>
      </c>
    </row>
    <row r="21" spans="1:25" ht="15" customHeight="1" x14ac:dyDescent="0.2">
      <c r="A21" s="36"/>
      <c r="B21" s="46"/>
      <c r="C21" s="17"/>
      <c r="D21" s="38"/>
      <c r="E21" s="17">
        <v>14</v>
      </c>
      <c r="F21" s="19">
        <v>12</v>
      </c>
      <c r="G21" s="19">
        <v>8</v>
      </c>
      <c r="H21" s="20">
        <v>6</v>
      </c>
      <c r="I21" s="17">
        <v>8</v>
      </c>
      <c r="J21" s="21">
        <v>10</v>
      </c>
      <c r="K21" s="19">
        <v>6</v>
      </c>
      <c r="L21" s="19">
        <v>6</v>
      </c>
      <c r="M21" s="17"/>
      <c r="N21" s="20"/>
      <c r="O21" s="20"/>
      <c r="P21" s="18"/>
      <c r="Q21" s="17">
        <v>70</v>
      </c>
      <c r="R21" s="39"/>
      <c r="S21" s="19"/>
      <c r="T21" s="38"/>
      <c r="U21" s="17"/>
      <c r="V21" s="19"/>
      <c r="W21" s="19"/>
      <c r="X21" s="20"/>
      <c r="Y21" s="22"/>
    </row>
    <row r="22" spans="1:25" ht="15" customHeight="1" x14ac:dyDescent="0.2">
      <c r="A22" s="47"/>
      <c r="B22" s="48"/>
      <c r="C22" s="49"/>
      <c r="D22" s="5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49"/>
      <c r="T22" s="50"/>
      <c r="U22" s="49"/>
      <c r="V22" s="49"/>
      <c r="W22" s="49"/>
      <c r="X22" s="49"/>
      <c r="Y22" s="49"/>
    </row>
    <row r="23" spans="1:25" ht="15" customHeight="1" x14ac:dyDescent="0.2">
      <c r="A23" s="51"/>
      <c r="B23" s="52"/>
      <c r="C23" s="53"/>
      <c r="D23" s="4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44"/>
      <c r="S23" s="53"/>
      <c r="T23" s="44"/>
      <c r="U23" s="53"/>
      <c r="V23" s="53"/>
      <c r="W23" s="53"/>
      <c r="X23" s="53"/>
      <c r="Y23" s="53"/>
    </row>
    <row r="24" spans="1:25" ht="15" customHeight="1" x14ac:dyDescent="0.2">
      <c r="A24" s="36"/>
      <c r="B24" s="37"/>
      <c r="C24" s="17"/>
      <c r="D24" s="38"/>
      <c r="E24" s="17">
        <v>14</v>
      </c>
      <c r="F24" s="19">
        <v>12</v>
      </c>
      <c r="G24" s="19">
        <v>8</v>
      </c>
      <c r="H24" s="20">
        <v>6</v>
      </c>
      <c r="I24" s="17">
        <v>8</v>
      </c>
      <c r="J24" s="21">
        <v>10</v>
      </c>
      <c r="K24" s="19">
        <v>6</v>
      </c>
      <c r="L24" s="19">
        <v>6</v>
      </c>
      <c r="M24" s="54">
        <v>8</v>
      </c>
      <c r="N24" s="20"/>
      <c r="O24" s="20"/>
      <c r="P24" s="18"/>
      <c r="Q24" s="54">
        <v>78</v>
      </c>
      <c r="R24" s="39"/>
      <c r="S24" s="55">
        <v>8</v>
      </c>
      <c r="T24" s="38"/>
      <c r="U24" s="17"/>
      <c r="V24" s="19"/>
      <c r="W24" s="19"/>
      <c r="X24" s="20"/>
      <c r="Y24" s="22"/>
    </row>
    <row r="25" spans="1:25" ht="15" customHeight="1" x14ac:dyDescent="0.2">
      <c r="A25" s="36"/>
      <c r="B25" s="37"/>
      <c r="C25" s="17"/>
      <c r="D25" s="38"/>
      <c r="E25" s="17"/>
      <c r="F25" s="19"/>
      <c r="G25" s="19"/>
      <c r="H25" s="20"/>
      <c r="I25" s="17"/>
      <c r="J25" s="21"/>
      <c r="K25" s="19"/>
      <c r="L25" s="19"/>
      <c r="M25" s="17"/>
      <c r="N25" s="20"/>
      <c r="O25" s="20"/>
      <c r="P25" s="18"/>
      <c r="Q25" s="17"/>
      <c r="R25" s="39"/>
      <c r="S25" s="19"/>
      <c r="T25" s="38"/>
      <c r="U25" s="17"/>
      <c r="V25" s="19"/>
      <c r="W25" s="19"/>
      <c r="X25" s="20"/>
      <c r="Y25" s="22"/>
    </row>
    <row r="26" spans="1:25" ht="15" customHeight="1" x14ac:dyDescent="0.2">
      <c r="A26" s="36"/>
      <c r="B26" s="37"/>
      <c r="C26" s="17"/>
      <c r="D26" s="38"/>
      <c r="E26" s="17"/>
      <c r="F26" s="19"/>
      <c r="G26" s="19"/>
      <c r="H26" s="20"/>
      <c r="I26" s="17"/>
      <c r="J26" s="21"/>
      <c r="K26" s="19"/>
      <c r="L26" s="19"/>
      <c r="M26" s="17"/>
      <c r="N26" s="20"/>
      <c r="O26" s="20"/>
      <c r="P26" s="18"/>
      <c r="Q26" s="17"/>
      <c r="R26" s="39"/>
      <c r="S26" s="19"/>
      <c r="T26" s="38"/>
      <c r="U26" s="17"/>
      <c r="V26" s="19"/>
      <c r="W26" s="19"/>
      <c r="X26" s="20"/>
      <c r="Y26" s="22"/>
    </row>
    <row r="27" spans="1:25" ht="15" customHeight="1" x14ac:dyDescent="0.2">
      <c r="A27" s="36"/>
      <c r="B27" s="37"/>
      <c r="C27" s="17"/>
      <c r="D27" s="38"/>
      <c r="E27" s="17"/>
      <c r="F27" s="19"/>
      <c r="G27" s="19"/>
      <c r="H27" s="20"/>
      <c r="I27" s="17"/>
      <c r="J27" s="21"/>
      <c r="K27" s="19"/>
      <c r="L27" s="19"/>
      <c r="M27" s="17"/>
      <c r="N27" s="20"/>
      <c r="O27" s="20"/>
      <c r="P27" s="18"/>
      <c r="Q27" s="17"/>
      <c r="R27" s="39"/>
      <c r="S27" s="19"/>
      <c r="T27" s="38"/>
      <c r="U27" s="17"/>
      <c r="V27" s="19"/>
      <c r="W27" s="19"/>
      <c r="X27" s="20"/>
      <c r="Y27" s="22"/>
    </row>
    <row r="28" spans="1:25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</sheetData>
  <mergeCells count="29">
    <mergeCell ref="A1:C1"/>
    <mergeCell ref="A10:A20"/>
    <mergeCell ref="B10:B20"/>
    <mergeCell ref="D10:D19"/>
    <mergeCell ref="E10:L11"/>
    <mergeCell ref="A2:U7"/>
    <mergeCell ref="M10:P11"/>
    <mergeCell ref="R10:R19"/>
    <mergeCell ref="T10:T19"/>
    <mergeCell ref="U10:U19"/>
    <mergeCell ref="N12:N19"/>
    <mergeCell ref="O12:O19"/>
    <mergeCell ref="P12:P19"/>
    <mergeCell ref="V10:V19"/>
    <mergeCell ref="W10:W19"/>
    <mergeCell ref="X10:X19"/>
    <mergeCell ref="Y10:Y19"/>
    <mergeCell ref="C11:C19"/>
    <mergeCell ref="Q11:Q19"/>
    <mergeCell ref="S11:S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小２国</vt:lpstr>
      <vt:lpstr>小２算</vt:lpstr>
      <vt:lpstr>総得点順一覧表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隆 齊藤</cp:lastModifiedBy>
  <cp:lastPrinted>2022-02-20T05:29:27Z</cp:lastPrinted>
  <dcterms:created xsi:type="dcterms:W3CDTF">2021-09-13T08:31:27Z</dcterms:created>
  <dcterms:modified xsi:type="dcterms:W3CDTF">2023-11-09T09:48:51Z</dcterms:modified>
</cp:coreProperties>
</file>